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S:\NABAVE\NABAVA 2018\GOSPODARSTVO\BAGATELNE\N 28-18 Izvođenje radova atletske staze SŠ I. Kršnjavoga (RG)\"/>
    </mc:Choice>
  </mc:AlternateContent>
  <bookViews>
    <workbookView xWindow="0" yWindow="0" windowWidth="28695" windowHeight="14415" firstSheet="1" activeTab="3"/>
  </bookViews>
  <sheets>
    <sheet name="NASLOVNA" sheetId="1" r:id="rId1"/>
    <sheet name="opci uvjeti" sheetId="2" r:id="rId2"/>
    <sheet name="faze" sheetId="3" r:id="rId3"/>
    <sheet name="REKAPITULACIJA" sheetId="4" r:id="rId4"/>
    <sheet name="PODLOGA" sheetId="5" state="hidden" r:id="rId5"/>
    <sheet name="KOSARKA_1" sheetId="6" state="hidden" r:id="rId6"/>
    <sheet name="KOSARKA_2" sheetId="7" state="hidden" r:id="rId7"/>
    <sheet name="NOGOMET" sheetId="8" state="hidden" r:id="rId8"/>
    <sheet name="OPREMA" sheetId="9" state="hidden" r:id="rId9"/>
  </sheets>
  <externalReferences>
    <externalReference r:id="rId10"/>
    <externalReference r:id="rId11"/>
  </externalReferences>
  <definedNames>
    <definedName name="gradjevina" localSheetId="1">'[1]REKAPITULACIJA &amp; NASLOVNA'!$D$30</definedName>
    <definedName name="gradjevina">'[2]REKAPITULACIJA &amp; NASLOVNA'!$D$30</definedName>
    <definedName name="investitor" localSheetId="1">'[1]REKAPITULACIJA &amp; NASLOVNA'!$D$28</definedName>
    <definedName name="investitor">'[2]REKAPITULACIJA &amp; NASLOVNA'!$D$28</definedName>
    <definedName name="_xlnm.Print_Titles" localSheetId="2">faze!$1:$1</definedName>
    <definedName name="_xlnm.Print_Area" localSheetId="2">faze!$A$1:$F$19</definedName>
    <definedName name="_xlnm.Print_Area" localSheetId="0">NASLOVNA!$A$1:$F$51</definedName>
    <definedName name="_xlnm.Print_Area" localSheetId="1">'opci uvjeti'!$A$1:$H$27</definedName>
    <definedName name="_xlnm.Print_Area" localSheetId="3">REKAPITULACIJA!$A$1:$F$30</definedName>
  </definedNames>
  <calcPr calcId="152511"/>
</workbook>
</file>

<file path=xl/calcChain.xml><?xml version="1.0" encoding="utf-8"?>
<calcChain xmlns="http://schemas.openxmlformats.org/spreadsheetml/2006/main">
  <c r="F8" i="9" l="1"/>
  <c r="F6" i="9"/>
  <c r="F10" i="9" s="1"/>
  <c r="F10" i="8"/>
  <c r="F8" i="8"/>
  <c r="F12" i="8" s="1"/>
  <c r="F6" i="8"/>
  <c r="F10" i="7"/>
  <c r="F8" i="7"/>
  <c r="F12" i="7" s="1"/>
  <c r="F6" i="7"/>
  <c r="F10" i="6"/>
  <c r="F8" i="6"/>
  <c r="F12" i="6" s="1"/>
  <c r="F6" i="6"/>
  <c r="F8" i="5"/>
  <c r="F6" i="5"/>
  <c r="F10" i="5" s="1"/>
  <c r="B23" i="4"/>
  <c r="F17" i="3"/>
  <c r="F13" i="3"/>
  <c r="F12" i="3"/>
  <c r="F10" i="3"/>
  <c r="F8" i="3"/>
  <c r="F6" i="3"/>
  <c r="F19" i="3" l="1"/>
  <c r="F23" i="4" s="1"/>
  <c r="F25" i="4" s="1"/>
  <c r="F26" i="4" s="1"/>
  <c r="F29" i="4" s="1"/>
  <c r="D34" i="1" s="1"/>
</calcChain>
</file>

<file path=xl/sharedStrings.xml><?xml version="1.0" encoding="utf-8"?>
<sst xmlns="http://schemas.openxmlformats.org/spreadsheetml/2006/main" count="134" uniqueCount="84">
  <si>
    <t>TROŠKOVNIK</t>
  </si>
  <si>
    <t xml:space="preserve">ZAHVAT:    </t>
  </si>
  <si>
    <t>REKONSTRUKCIJA SPORTSKOG IGRALIŠTA SREDNJE ŠKOLE ISIDORA KRŠNJAVOGA, NAŠICE</t>
  </si>
  <si>
    <t xml:space="preserve">                                </t>
  </si>
  <si>
    <t xml:space="preserve">MJESTO:            </t>
  </si>
  <si>
    <t>Augusta Cesarca 20, Našice</t>
  </si>
  <si>
    <t>k.č.br. 3007/1 k.o. Našice</t>
  </si>
  <si>
    <t xml:space="preserve">VRIJEDNOST RADOVA
(sa PDV-om):            </t>
  </si>
  <si>
    <t>IZRADIO:</t>
  </si>
  <si>
    <t>U Našicama, lipanj 2014.g.</t>
  </si>
  <si>
    <t>__________________________</t>
  </si>
  <si>
    <t>(Branko Urban, dipl.ing.arh.)</t>
  </si>
  <si>
    <t>OPĆI TEHNIČKI UVJETI</t>
  </si>
  <si>
    <t xml:space="preserve">U ovom poglavlju propisuju se opće odredbe za izvedbu radova te minimalni zahtjevi kakvoće za materijale, proizvode i radove koji se koriste kod izvođenja radova.
Izvođač je dužan prije početka radova proučiti projektnu dokumentaciju i o svim eventualnim primjedbama i uočenim nedostacima obavjestiti investitora ili nadzornog inženjera. Ukoliko se tokom gradnje ukaže opravdana potreba za manjim odstupanjima od projekta ili njegovim izmjenama, izvođač je dužan prethodno pribaviti suglasnost projektanta i nadzornog inženjera.
Izvođač je obvezan putem dnevnika registrirati sve izmjene i eventualna odstupanja od projekta, a po dovršetku gradnje obvezan je o svom trošku osigurati investitoru projekt izvedenog stanja objekta koji se sastoji od arhitektonsko - građevinskog projekta te svih projekata u kojima je došlo do izmjene.
Izvođač je dužan prije početka svakog od radova projekt provjeriti na licu mjesta te o eventualnim odstupanjima od projekta upoznati projektanta i nadzornog inženjera koji daju rješenje.
Materijali, proizvodi, oprema i radovi moraju biti izrađeni u skladu s normama i tehničkim propisima navedenim u projektnoj dokumentaciji. Ako nije navedena niti jedna norma, obvezna je primjena odgovarajućih EN (europska norma). Ako se u međuvremenu neka norma ili propis stavi izvan snage, važit će zamjenjujuća norma ili propis.
Izvođač može predložiti primjenu priznatih tehničkih pravila (normi) neke inozemne normizacijske ustanove (ISO, EN, DIN, ASTM, ...) uz uvjet pisanog obrazloženja i odobrenja nadzornog inženjera. Tu promjenu nadzorni inženjer odobrava uz suglasnost projektanta.
Izvođač je dužan promjenu unijeti u građevinski dnevnik.
Pri donošenju materijala na gradilište, uz poziv izvođača, pregled materijala izvršit će nadzorni inženjer i njegovo stanje konstatirati u građevinskom dnevniku. Ukoliko izvođač upotrijebi neodgovarajući materijal, a to se utvrdi naknadno, na zahtjev nadzornog inženjera mora ga ukoloniti sa građevine i postaviti drugi koji odgovara propisima.
Svi radovi moraju biti kvalitetno izvedeni. Sve nedostatke uočene u toku ili nakon radova izvođač je dužan ispraviti o svom trošku.
Prije izvođenja svakog rada se izvršiti točno obilježavanje i razmjeravanje na zidu, podu ili stropu te tek onda započeti sa radovima.
Rušenje, dubljenje i bušenje armirano betonske i čelične konstrukcije smije se vršiti samo uz suglasnost građevinskog nadzornog inženjera.
</t>
  </si>
  <si>
    <t xml:space="preserve">U ovom troskovniku izložene cijene odnose se na jediničnu mjeru izvršenog rada. Jedinične cijene obuhvaćaju sav rad, materijal, režije gradilišta i uprave radne organizacije, sva društvena i socijalna davanja te zaradu radne organizacije. Ovim cijenama obuhvaćeni su nadalje troškovi svih pripremnih i završnih radova, potrebne  privremene radničke  građevine, sve vrste instalacija, izrada i održavanje  privremenih služnih puteva, sva sredstva za prijenos alata i pribora, priprema i obrada materijala, odnosno sve što je potrebno ili neposredno potrebno za pravilno izvršenje radova. U cijenu su također uračunati završni radovi, kao sto su demontiranje  privremenih radioničkih građevina i instalacija potrebnih za gradnju, čišćenje okoliša i uređenje gradilišta. Količine radova koje nakon dovršenja čitavog posla nije moguće provjeriti neposredno izmjerom (npr. iskopi i sl.) treba po izvršenju pojedinog takvog rada preuzeti nadzorni inženjer. Nadzorni inženjer i predstavnik izvođača radova unositi će u građevinsku knjigu količine tih radova sa svim potrebnim skicama i izmjerama, te ce svojim potpisima jamčiti za njihovu točnost.
</t>
  </si>
  <si>
    <t>Br.st.</t>
  </si>
  <si>
    <t>V R S T A   R A D A</t>
  </si>
  <si>
    <t>Jed. mj.</t>
  </si>
  <si>
    <t>Količina</t>
  </si>
  <si>
    <t>Jed. cijena</t>
  </si>
  <si>
    <t>Ukupno</t>
  </si>
  <si>
    <t>1.</t>
  </si>
  <si>
    <t>ATLETSKA STAZA</t>
  </si>
  <si>
    <t>1.1.</t>
  </si>
  <si>
    <t>Izrada elaborata iskolčenja na temelju glavnog projekta, iskolčenje atletske staze te snimak izvedenog stanja nakon završenih radova. Dostava sve potrebne dokumentacije za tehnički pregled.</t>
  </si>
  <si>
    <t>kpl</t>
  </si>
  <si>
    <t>Strojno skidanje gornjeg sloja postojeće atletske staze, debljine 30 cm sa odvozom zemlje na deponiju udaljenu do 10 km. Obračun materijala u sraslom stanju.</t>
  </si>
  <si>
    <t>m³</t>
  </si>
  <si>
    <t>1.2.</t>
  </si>
  <si>
    <t>Dobava i ugradnja lomljenog kamena granulacije 0-63 mm za izradu tamponskog sloja atletske staze uz modul stišljivosti 45 mN/m2. Sloj debljine 30 cm.</t>
  </si>
  <si>
    <t>1.3.</t>
  </si>
  <si>
    <t>Dobava i ugradnja betonskih pješačkih rubnjaka 8 x 20 x 100 cm. Ugradnja s vanjske strane atletske staze. U cijenu uključen sav potreban materijal i rad.</t>
  </si>
  <si>
    <t xml:space="preserve"> - beton C20/25</t>
  </si>
  <si>
    <t xml:space="preserve"> - rubnjaci</t>
  </si>
  <si>
    <t>m'</t>
  </si>
  <si>
    <t>1.4.</t>
  </si>
  <si>
    <t>Izrada donjeg bitumeniziranog nosivo habajućeg sloja (BNHS-16), debljina sloja iznosi 5 cm. Ugradnja na mjestu atletske staze. Obračun se vrši po m² izvedenog sloja.</t>
  </si>
  <si>
    <t>m²</t>
  </si>
  <si>
    <t>1.6.</t>
  </si>
  <si>
    <t>Iscrtavanje linija atletske staze.
48 sati nakon iscrtavanja linija nisu dopuštene nikakve aktivnosti na podlozi.</t>
  </si>
  <si>
    <t>UKUPNO  1.</t>
  </si>
  <si>
    <t>REKAPITULACIJA PO RADOVIMA:</t>
  </si>
  <si>
    <t>UKUPNO :</t>
  </si>
  <si>
    <t>PDV:</t>
  </si>
  <si>
    <t>SVEUKUPNO :</t>
  </si>
  <si>
    <t>2.</t>
  </si>
  <si>
    <t>PODLOGA IGRALIŠTA</t>
  </si>
  <si>
    <t>2.1.</t>
  </si>
  <si>
    <t>Čišćenje i odmašćivanje postojeće asfaltne površine.</t>
  </si>
  <si>
    <t>2.2.</t>
  </si>
  <si>
    <t>Izrada gornjeg bitumeniziranog nosivo habajućeg sloja (BNHS-16), debljina sloja iznosi 3 cm. Obračun se vrši po m² izvedenog sloja.</t>
  </si>
  <si>
    <t>UKUPNO  2.</t>
  </si>
  <si>
    <t>3.</t>
  </si>
  <si>
    <t>KOŠARKAŠKO IGRALIŠTE 1</t>
  </si>
  <si>
    <t>3.1.</t>
  </si>
  <si>
    <t>Na pripremljenu asfaltnu podlogu postava premaza za sportske terene, tip kao Color Set.</t>
  </si>
  <si>
    <t>3.2.</t>
  </si>
  <si>
    <t>Iscrtavanje linija prema europskom standardu.</t>
  </si>
  <si>
    <t>3.3.</t>
  </si>
  <si>
    <t>Dobava i ugradnja komplet koša s postoljem, tablom i zglobnim košem.</t>
  </si>
  <si>
    <t>kom</t>
  </si>
  <si>
    <t>UKUPNO  3.</t>
  </si>
  <si>
    <t>4.</t>
  </si>
  <si>
    <t>KOŠARKAŠKO IGRALIŠTE 2</t>
  </si>
  <si>
    <t>4.1.</t>
  </si>
  <si>
    <t>4.2.</t>
  </si>
  <si>
    <t>4.3.</t>
  </si>
  <si>
    <t>UKUPNO  4.</t>
  </si>
  <si>
    <t>5.</t>
  </si>
  <si>
    <t>MALONOGOMETNO IGRALIŠTE</t>
  </si>
  <si>
    <t>5.1.</t>
  </si>
  <si>
    <t>5.2.</t>
  </si>
  <si>
    <t>Iscrtavanje linija prema standardu.</t>
  </si>
  <si>
    <t>5.3.</t>
  </si>
  <si>
    <t>Dobava i ugradnja golova s mrežicom.</t>
  </si>
  <si>
    <t>UKUPNO  5.</t>
  </si>
  <si>
    <t>6.</t>
  </si>
  <si>
    <t>OPREMA</t>
  </si>
  <si>
    <t>6.1.</t>
  </si>
  <si>
    <t>Dobava i postavljanje klupa za sjedenje. Nosiva konstrukcija je čelična a sjedišta drvena.</t>
  </si>
  <si>
    <t>6.2.</t>
  </si>
  <si>
    <t>Dobava i postavljanje koševa za otpatke.</t>
  </si>
  <si>
    <t>UKUPNO  6.</t>
  </si>
  <si>
    <t>1.5.</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</si>
</sst>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 #,##0.00\ &quot;kn&quot;_-;\-* #,##0.00\ &quot;kn&quot;_-;_-* &quot;-&quot;??\ &quot;kn&quot;_-;_-@_-"/>
    <numFmt numFmtId="43" formatCode="_-* #,##0.00\ _k_n_-;\-* #,##0.00\ _k_n_-;_-* &quot;-&quot;??\ _k_n_-;_-@_-"/>
    <numFmt numFmtId="164" formatCode="#,##0.00\ &quot;kn&quot;"/>
    <numFmt numFmtId="165" formatCode="0.0"/>
  </numFmts>
  <fonts count="22" x14ac:knownFonts="1">
    <font>
      <sz val="11"/>
      <color theme="1"/>
      <name val="Calibri"/>
      <charset val="238"/>
      <scheme val="minor"/>
    </font>
    <font>
      <sz val="11"/>
      <name val="Arial"/>
      <family val="2"/>
      <charset val="238"/>
    </font>
    <font>
      <sz val="12"/>
      <name val="Arial"/>
      <family val="2"/>
      <charset val="238"/>
    </font>
    <font>
      <b/>
      <sz val="13"/>
      <name val="Arial"/>
      <family val="2"/>
      <charset val="238"/>
    </font>
    <font>
      <b/>
      <sz val="12"/>
      <name val="Arial"/>
      <family val="2"/>
      <charset val="238"/>
    </font>
    <font>
      <sz val="10"/>
      <name val="Times New Roman"/>
      <family val="1"/>
      <charset val="238"/>
    </font>
    <font>
      <b/>
      <sz val="14"/>
      <name val="Times New Roman"/>
      <family val="1"/>
      <charset val="238"/>
    </font>
    <font>
      <b/>
      <sz val="11"/>
      <name val="Times New Roman"/>
      <family val="1"/>
      <charset val="238"/>
    </font>
    <font>
      <b/>
      <sz val="12"/>
      <name val="Times New Roman"/>
      <family val="1"/>
      <charset val="238"/>
    </font>
    <font>
      <b/>
      <sz val="12"/>
      <color indexed="8"/>
      <name val="Times New Roman"/>
      <family val="1"/>
      <charset val="238"/>
    </font>
    <font>
      <sz val="12"/>
      <name val="Times New Roman"/>
      <family val="1"/>
      <charset val="238"/>
    </font>
    <font>
      <b/>
      <sz val="13"/>
      <name val="Times New Roman"/>
      <family val="1"/>
      <charset val="238"/>
    </font>
    <font>
      <sz val="11"/>
      <color theme="1"/>
      <name val="Times New Roman"/>
      <family val="1"/>
      <charset val="238"/>
    </font>
    <font>
      <sz val="11"/>
      <name val="Times New Roman"/>
      <family val="1"/>
      <charset val="238"/>
    </font>
    <font>
      <b/>
      <sz val="30"/>
      <name val="Times New Roman"/>
      <family val="1"/>
      <charset val="238"/>
    </font>
    <font>
      <b/>
      <sz val="16"/>
      <name val="Times New Roman"/>
      <family val="1"/>
      <charset val="238"/>
    </font>
    <font>
      <sz val="13"/>
      <name val="Times New Roman"/>
      <family val="1"/>
      <charset val="238"/>
    </font>
    <font>
      <b/>
      <sz val="26"/>
      <name val="Times New Roman"/>
      <family val="1"/>
      <charset val="238"/>
    </font>
    <font>
      <b/>
      <sz val="10"/>
      <name val="Times New Roman"/>
      <family val="1"/>
      <charset val="238"/>
    </font>
    <font>
      <sz val="12"/>
      <name val="Times New Roman"/>
      <family val="1"/>
      <charset val="238"/>
    </font>
    <font>
      <sz val="10"/>
      <name val="Arial"/>
      <family val="2"/>
      <charset val="238"/>
    </font>
    <font>
      <sz val="11"/>
      <color theme="1"/>
      <name val="Calibri"/>
      <family val="2"/>
      <charset val="238"/>
      <scheme val="minor"/>
    </font>
  </fonts>
  <fills count="5">
    <fill>
      <patternFill patternType="none"/>
    </fill>
    <fill>
      <patternFill patternType="gray125"/>
    </fill>
    <fill>
      <patternFill patternType="solid">
        <fgColor theme="0" tint="-0.14993743705557422"/>
        <bgColor indexed="64"/>
      </patternFill>
    </fill>
    <fill>
      <patternFill patternType="solid">
        <fgColor indexed="9"/>
        <bgColor indexed="64"/>
      </patternFill>
    </fill>
    <fill>
      <patternFill patternType="solid">
        <fgColor rgb="FFFFFF00"/>
        <bgColor indexed="64"/>
      </patternFill>
    </fill>
  </fills>
  <borders count="7">
    <border>
      <left/>
      <right/>
      <top/>
      <bottom/>
      <diagonal/>
    </border>
    <border>
      <left/>
      <right/>
      <top/>
      <bottom style="thin">
        <color auto="1"/>
      </bottom>
      <diagonal/>
    </border>
    <border>
      <left/>
      <right/>
      <top style="thin">
        <color auto="1"/>
      </top>
      <bottom/>
      <diagonal/>
    </border>
    <border>
      <left/>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s>
  <cellStyleXfs count="6">
    <xf numFmtId="0" fontId="0" fillId="0" borderId="0"/>
    <xf numFmtId="43" fontId="21" fillId="0" borderId="0" applyFont="0" applyFill="0" applyBorder="0" applyAlignment="0" applyProtection="0"/>
    <xf numFmtId="0" fontId="20" fillId="0" borderId="0"/>
    <xf numFmtId="0" fontId="2" fillId="0" borderId="0"/>
    <xf numFmtId="0" fontId="20" fillId="0" borderId="0"/>
    <xf numFmtId="2" fontId="19" fillId="0" borderId="6">
      <alignment horizontal="justify" vertical="center"/>
    </xf>
  </cellStyleXfs>
  <cellXfs count="142">
    <xf numFmtId="0" fontId="0" fillId="0" borderId="0" xfId="0"/>
    <xf numFmtId="0" fontId="0" fillId="0" borderId="0" xfId="0" applyAlignment="1">
      <alignment horizontal="center" vertical="center"/>
    </xf>
    <xf numFmtId="49" fontId="1" fillId="0" borderId="1" xfId="0" applyNumberFormat="1" applyFont="1" applyFill="1" applyBorder="1" applyAlignment="1">
      <alignment horizontal="center" vertical="center" wrapText="1"/>
    </xf>
    <xf numFmtId="4" fontId="1" fillId="0" borderId="1" xfId="0" applyNumberFormat="1" applyFont="1" applyFill="1" applyBorder="1" applyAlignment="1">
      <alignment horizontal="center" vertical="center" wrapText="1"/>
    </xf>
    <xf numFmtId="164" fontId="1" fillId="0" borderId="1" xfId="0" applyNumberFormat="1" applyFont="1" applyFill="1" applyBorder="1" applyAlignment="1">
      <alignment horizontal="center" vertical="center" wrapText="1"/>
    </xf>
    <xf numFmtId="0" fontId="1" fillId="0" borderId="2" xfId="4" applyFont="1" applyFill="1" applyBorder="1" applyAlignment="1">
      <alignment vertical="center"/>
    </xf>
    <xf numFmtId="0" fontId="1" fillId="0" borderId="2" xfId="0" applyFont="1" applyBorder="1" applyAlignment="1">
      <alignment horizontal="left" vertical="top" wrapText="1"/>
    </xf>
    <xf numFmtId="0" fontId="2" fillId="0" borderId="2" xfId="4" applyFont="1" applyFill="1" applyBorder="1" applyAlignment="1">
      <alignment horizontal="center"/>
    </xf>
    <xf numFmtId="4" fontId="2" fillId="0" borderId="2" xfId="4" applyNumberFormat="1" applyFont="1" applyFill="1" applyBorder="1" applyAlignment="1">
      <alignment horizontal="center"/>
    </xf>
    <xf numFmtId="2" fontId="2" fillId="0" borderId="2" xfId="4" applyNumberFormat="1" applyFont="1" applyFill="1" applyBorder="1" applyAlignment="1">
      <alignment horizontal="center"/>
    </xf>
    <xf numFmtId="164" fontId="2" fillId="0" borderId="2" xfId="1" applyNumberFormat="1" applyFont="1" applyFill="1" applyBorder="1" applyAlignment="1">
      <alignment horizontal="right"/>
    </xf>
    <xf numFmtId="0" fontId="3" fillId="0" borderId="0" xfId="4" applyNumberFormat="1" applyFont="1" applyFill="1" applyBorder="1" applyAlignment="1">
      <alignment horizontal="right" vertical="top"/>
    </xf>
    <xf numFmtId="4" fontId="3" fillId="0" borderId="0" xfId="4" applyNumberFormat="1" applyFont="1" applyFill="1" applyBorder="1" applyAlignment="1">
      <alignment horizontal="left" vertical="top" wrapText="1"/>
    </xf>
    <xf numFmtId="0" fontId="4" fillId="0" borderId="0" xfId="4" applyNumberFormat="1" applyFont="1" applyFill="1" applyBorder="1" applyAlignment="1">
      <alignment horizontal="center" vertical="top"/>
    </xf>
    <xf numFmtId="4" fontId="2" fillId="0" borderId="0" xfId="4" applyNumberFormat="1" applyFont="1" applyFill="1" applyBorder="1" applyAlignment="1">
      <alignment horizontal="center"/>
    </xf>
    <xf numFmtId="2" fontId="2" fillId="0" borderId="0" xfId="4" applyNumberFormat="1" applyFont="1" applyFill="1" applyBorder="1" applyAlignment="1">
      <alignment horizontal="center"/>
    </xf>
    <xf numFmtId="164" fontId="2" fillId="0" borderId="0" xfId="1" applyNumberFormat="1" applyFont="1" applyFill="1" applyBorder="1" applyAlignment="1">
      <alignment horizontal="right"/>
    </xf>
    <xf numFmtId="0" fontId="1" fillId="0" borderId="1" xfId="4" applyNumberFormat="1" applyFont="1" applyFill="1" applyBorder="1" applyAlignment="1">
      <alignment horizontal="right" vertical="top"/>
    </xf>
    <xf numFmtId="4" fontId="1" fillId="0" borderId="1" xfId="4" applyNumberFormat="1" applyFont="1" applyFill="1" applyBorder="1" applyAlignment="1">
      <alignment horizontal="left" vertical="center" wrapText="1"/>
    </xf>
    <xf numFmtId="0" fontId="2" fillId="0" borderId="1" xfId="4" applyFont="1" applyFill="1" applyBorder="1" applyAlignment="1">
      <alignment horizontal="center"/>
    </xf>
    <xf numFmtId="4" fontId="2" fillId="0" borderId="1" xfId="4" applyNumberFormat="1" applyFont="1" applyFill="1" applyBorder="1" applyAlignment="1">
      <alignment horizontal="center"/>
    </xf>
    <xf numFmtId="2" fontId="2" fillId="0" borderId="1" xfId="4" applyNumberFormat="1" applyFont="1" applyFill="1" applyBorder="1" applyAlignment="1">
      <alignment horizontal="center"/>
    </xf>
    <xf numFmtId="164" fontId="2" fillId="0" borderId="1" xfId="1" applyNumberFormat="1" applyFont="1" applyFill="1" applyBorder="1" applyAlignment="1">
      <alignment horizontal="right"/>
    </xf>
    <xf numFmtId="0" fontId="1" fillId="0" borderId="2" xfId="4" applyNumberFormat="1" applyFont="1" applyFill="1" applyBorder="1" applyAlignment="1">
      <alignment horizontal="right" vertical="top"/>
    </xf>
    <xf numFmtId="0" fontId="2" fillId="0" borderId="2" xfId="0" applyFont="1" applyBorder="1" applyAlignment="1">
      <alignment horizontal="left" vertical="top" wrapText="1"/>
    </xf>
    <xf numFmtId="0" fontId="1" fillId="0" borderId="0" xfId="4" applyNumberFormat="1" applyFont="1" applyFill="1" applyBorder="1" applyAlignment="1">
      <alignment horizontal="right" vertical="top"/>
    </xf>
    <xf numFmtId="0" fontId="2" fillId="0" borderId="0" xfId="0" applyFont="1" applyFill="1" applyBorder="1" applyAlignment="1">
      <alignment vertical="top" wrapText="1"/>
    </xf>
    <xf numFmtId="0" fontId="2" fillId="0" borderId="0" xfId="4" applyFont="1" applyFill="1" applyBorder="1" applyAlignment="1">
      <alignment horizontal="center"/>
    </xf>
    <xf numFmtId="0" fontId="2" fillId="0" borderId="0" xfId="0" applyFont="1" applyBorder="1" applyAlignment="1">
      <alignment horizontal="left" vertical="top" wrapText="1"/>
    </xf>
    <xf numFmtId="2" fontId="2" fillId="0" borderId="1" xfId="5" applyFont="1" applyBorder="1">
      <alignment horizontal="justify" vertical="center"/>
    </xf>
    <xf numFmtId="4" fontId="2" fillId="0" borderId="1" xfId="5" applyNumberFormat="1" applyFont="1" applyBorder="1">
      <alignment horizontal="justify" vertical="center"/>
    </xf>
    <xf numFmtId="164" fontId="2" fillId="0" borderId="1" xfId="5" applyNumberFormat="1" applyFont="1" applyBorder="1" applyAlignment="1">
      <alignment horizontal="right" vertical="center"/>
    </xf>
    <xf numFmtId="0" fontId="1" fillId="2" borderId="3" xfId="0" applyFont="1" applyFill="1" applyBorder="1" applyAlignment="1">
      <alignment horizontal="right" vertical="top"/>
    </xf>
    <xf numFmtId="0" fontId="2" fillId="2" borderId="3" xfId="0" applyFont="1" applyFill="1" applyBorder="1" applyAlignment="1">
      <alignment horizontal="center"/>
    </xf>
    <xf numFmtId="4" fontId="2" fillId="2" borderId="3" xfId="0" applyNumberFormat="1" applyFont="1" applyFill="1" applyBorder="1" applyAlignment="1">
      <alignment horizontal="center"/>
    </xf>
    <xf numFmtId="164" fontId="4" fillId="2" borderId="3" xfId="0" applyNumberFormat="1" applyFont="1" applyFill="1" applyBorder="1" applyAlignment="1">
      <alignment horizontal="right"/>
    </xf>
    <xf numFmtId="4" fontId="0" fillId="0" borderId="0" xfId="0" applyNumberFormat="1"/>
    <xf numFmtId="2" fontId="2" fillId="2" borderId="3" xfId="0" applyNumberFormat="1" applyFont="1" applyFill="1" applyBorder="1" applyAlignment="1">
      <alignment horizontal="center"/>
    </xf>
    <xf numFmtId="0" fontId="5" fillId="0" borderId="0" xfId="3" applyFont="1" applyFill="1"/>
    <xf numFmtId="0" fontId="5" fillId="0" borderId="0" xfId="3" applyFont="1"/>
    <xf numFmtId="0" fontId="5" fillId="0" borderId="0" xfId="3" applyFont="1" applyBorder="1"/>
    <xf numFmtId="0" fontId="6" fillId="3" borderId="0" xfId="3" applyFont="1" applyFill="1" applyBorder="1"/>
    <xf numFmtId="0" fontId="5" fillId="3" borderId="0" xfId="3" applyFont="1" applyFill="1" applyBorder="1"/>
    <xf numFmtId="0" fontId="5" fillId="3" borderId="0" xfId="3" applyFont="1" applyFill="1" applyAlignment="1"/>
    <xf numFmtId="0" fontId="5" fillId="0" borderId="0" xfId="3" applyFont="1" applyFill="1" applyBorder="1"/>
    <xf numFmtId="0" fontId="5" fillId="3" borderId="0" xfId="3" applyFont="1" applyFill="1" applyAlignment="1">
      <alignment vertical="top"/>
    </xf>
    <xf numFmtId="0" fontId="5" fillId="4" borderId="0" xfId="3" applyFont="1" applyFill="1" applyBorder="1"/>
    <xf numFmtId="0" fontId="5" fillId="4" borderId="0" xfId="3" applyFont="1" applyFill="1"/>
    <xf numFmtId="0" fontId="5" fillId="0" borderId="1" xfId="3" applyFont="1" applyFill="1" applyBorder="1"/>
    <xf numFmtId="0" fontId="6" fillId="0" borderId="1" xfId="3" applyFont="1" applyFill="1" applyBorder="1" applyAlignment="1"/>
    <xf numFmtId="0" fontId="6" fillId="0" borderId="0" xfId="3" applyFont="1" applyFill="1" applyBorder="1" applyAlignment="1"/>
    <xf numFmtId="0" fontId="6" fillId="4" borderId="0" xfId="3" applyFont="1" applyFill="1" applyBorder="1" applyAlignment="1"/>
    <xf numFmtId="0" fontId="7" fillId="0" borderId="0" xfId="3" applyFont="1" applyFill="1" applyBorder="1" applyAlignment="1">
      <alignment horizontal="center"/>
    </xf>
    <xf numFmtId="0" fontId="7" fillId="4" borderId="0" xfId="3" applyFont="1" applyFill="1" applyBorder="1" applyAlignment="1">
      <alignment horizontal="center"/>
    </xf>
    <xf numFmtId="0" fontId="8" fillId="0" borderId="0" xfId="4" applyNumberFormat="1" applyFont="1" applyFill="1" applyBorder="1" applyAlignment="1">
      <alignment horizontal="right" vertical="top"/>
    </xf>
    <xf numFmtId="4" fontId="9" fillId="0" borderId="0" xfId="4" applyNumberFormat="1" applyFont="1" applyFill="1" applyBorder="1" applyAlignment="1">
      <alignment horizontal="left" vertical="center"/>
    </xf>
    <xf numFmtId="0" fontId="8" fillId="0" borderId="0" xfId="3" applyFont="1" applyFill="1" applyBorder="1" applyAlignment="1">
      <alignment horizontal="center"/>
    </xf>
    <xf numFmtId="44" fontId="8" fillId="0" borderId="0" xfId="4" applyNumberFormat="1" applyFont="1" applyFill="1" applyBorder="1" applyAlignment="1">
      <alignment horizontal="left"/>
    </xf>
    <xf numFmtId="0" fontId="7" fillId="0" borderId="0" xfId="4" applyNumberFormat="1" applyFont="1" applyFill="1" applyBorder="1" applyAlignment="1">
      <alignment horizontal="right" vertical="top"/>
    </xf>
    <xf numFmtId="0" fontId="10" fillId="0" borderId="0" xfId="4" applyFont="1" applyFill="1" applyBorder="1" applyAlignment="1">
      <alignment horizontal="center"/>
    </xf>
    <xf numFmtId="4" fontId="10" fillId="0" borderId="0" xfId="4" applyNumberFormat="1" applyFont="1" applyFill="1" applyBorder="1" applyAlignment="1">
      <alignment horizontal="center"/>
    </xf>
    <xf numFmtId="44" fontId="10" fillId="0" borderId="0" xfId="4" applyNumberFormat="1" applyFont="1" applyFill="1" applyBorder="1" applyAlignment="1">
      <alignment horizontal="left"/>
    </xf>
    <xf numFmtId="4" fontId="8" fillId="0" borderId="0" xfId="4" applyNumberFormat="1" applyFont="1" applyFill="1" applyBorder="1" applyAlignment="1">
      <alignment horizontal="right" vertical="top" wrapText="1"/>
    </xf>
    <xf numFmtId="4" fontId="11" fillId="0" borderId="0" xfId="4" applyNumberFormat="1" applyFont="1" applyFill="1" applyBorder="1" applyAlignment="1">
      <alignment horizontal="right" vertical="top" wrapText="1"/>
    </xf>
    <xf numFmtId="44" fontId="11" fillId="0" borderId="0" xfId="4" applyNumberFormat="1" applyFont="1" applyFill="1" applyBorder="1" applyAlignment="1">
      <alignment horizontal="left"/>
    </xf>
    <xf numFmtId="4" fontId="8" fillId="0" borderId="0" xfId="4" applyNumberFormat="1" applyFont="1" applyFill="1" applyBorder="1" applyAlignment="1">
      <alignment horizontal="right"/>
    </xf>
    <xf numFmtId="4" fontId="6" fillId="0" borderId="4" xfId="4" applyNumberFormat="1" applyFont="1" applyFill="1" applyBorder="1" applyAlignment="1">
      <alignment horizontal="right" vertical="top" wrapText="1"/>
    </xf>
    <xf numFmtId="4" fontId="6" fillId="0" borderId="3" xfId="4" applyNumberFormat="1" applyFont="1" applyFill="1" applyBorder="1" applyAlignment="1">
      <alignment horizontal="right" vertical="top" wrapText="1"/>
    </xf>
    <xf numFmtId="44" fontId="6" fillId="0" borderId="5" xfId="4" applyNumberFormat="1" applyFont="1" applyFill="1" applyBorder="1" applyAlignment="1">
      <alignment horizontal="left"/>
    </xf>
    <xf numFmtId="43" fontId="10" fillId="0" borderId="0" xfId="4" applyNumberFormat="1" applyFont="1" applyFill="1" applyBorder="1" applyAlignment="1">
      <alignment horizontal="left"/>
    </xf>
    <xf numFmtId="43" fontId="5" fillId="4" borderId="0" xfId="3" applyNumberFormat="1" applyFont="1" applyFill="1" applyBorder="1"/>
    <xf numFmtId="43" fontId="5" fillId="0" borderId="0" xfId="3" applyNumberFormat="1" applyFont="1" applyBorder="1"/>
    <xf numFmtId="4" fontId="7" fillId="0" borderId="0" xfId="4" applyNumberFormat="1" applyFont="1" applyFill="1" applyBorder="1" applyAlignment="1">
      <alignment horizontal="left" vertical="top" wrapText="1"/>
    </xf>
    <xf numFmtId="0" fontId="7" fillId="0" borderId="0" xfId="3" applyFont="1" applyBorder="1" applyAlignment="1">
      <alignment horizontal="center"/>
    </xf>
    <xf numFmtId="4" fontId="8" fillId="0" borderId="0" xfId="4" applyNumberFormat="1" applyFont="1" applyFill="1" applyBorder="1" applyAlignment="1">
      <alignment horizontal="left" vertical="top"/>
    </xf>
    <xf numFmtId="0" fontId="12" fillId="0" borderId="0" xfId="0" applyFont="1" applyAlignment="1">
      <alignment horizontal="center" vertical="center"/>
    </xf>
    <xf numFmtId="0" fontId="12" fillId="0" borderId="0" xfId="0" applyFont="1"/>
    <xf numFmtId="0" fontId="12" fillId="0" borderId="0" xfId="0" applyFont="1" applyFill="1"/>
    <xf numFmtId="0" fontId="12" fillId="0" borderId="0" xfId="0" applyFont="1" applyAlignment="1">
      <alignment horizontal="left"/>
    </xf>
    <xf numFmtId="4" fontId="12" fillId="0" borderId="0" xfId="0" applyNumberFormat="1" applyFont="1"/>
    <xf numFmtId="49" fontId="13" fillId="0" borderId="1" xfId="0" applyNumberFormat="1" applyFont="1" applyFill="1" applyBorder="1" applyAlignment="1">
      <alignment horizontal="center" vertical="center" wrapText="1"/>
    </xf>
    <xf numFmtId="4" fontId="13" fillId="0" borderId="1" xfId="0" applyNumberFormat="1" applyFont="1" applyFill="1" applyBorder="1" applyAlignment="1">
      <alignment horizontal="left" vertical="center" wrapText="1"/>
    </xf>
    <xf numFmtId="4" fontId="13" fillId="0" borderId="1" xfId="0" applyNumberFormat="1" applyFont="1" applyFill="1" applyBorder="1" applyAlignment="1">
      <alignment horizontal="center" vertical="center" wrapText="1"/>
    </xf>
    <xf numFmtId="164" fontId="13" fillId="0" borderId="1" xfId="0" applyNumberFormat="1" applyFont="1" applyFill="1" applyBorder="1" applyAlignment="1">
      <alignment horizontal="center" vertical="center" wrapText="1"/>
    </xf>
    <xf numFmtId="0" fontId="13" fillId="0" borderId="2" xfId="4" applyFont="1" applyFill="1" applyBorder="1" applyAlignment="1">
      <alignment vertical="center"/>
    </xf>
    <xf numFmtId="0" fontId="13" fillId="0" borderId="2" xfId="0" applyFont="1" applyBorder="1" applyAlignment="1">
      <alignment horizontal="left" vertical="top" wrapText="1"/>
    </xf>
    <xf numFmtId="0" fontId="10" fillId="0" borderId="2" xfId="4" applyFont="1" applyFill="1" applyBorder="1" applyAlignment="1">
      <alignment horizontal="center"/>
    </xf>
    <xf numFmtId="4" fontId="10" fillId="0" borderId="2" xfId="4" applyNumberFormat="1" applyFont="1" applyFill="1" applyBorder="1" applyAlignment="1">
      <alignment horizontal="center"/>
    </xf>
    <xf numFmtId="2" fontId="10" fillId="0" borderId="2" xfId="4" applyNumberFormat="1" applyFont="1" applyFill="1" applyBorder="1" applyAlignment="1">
      <alignment horizontal="center"/>
    </xf>
    <xf numFmtId="164" fontId="10" fillId="0" borderId="2" xfId="1" applyNumberFormat="1" applyFont="1" applyFill="1" applyBorder="1" applyAlignment="1">
      <alignment horizontal="right"/>
    </xf>
    <xf numFmtId="0" fontId="11" fillId="0" borderId="0" xfId="4" applyNumberFormat="1" applyFont="1" applyFill="1" applyBorder="1" applyAlignment="1">
      <alignment horizontal="right" vertical="top"/>
    </xf>
    <xf numFmtId="4" fontId="11" fillId="0" borderId="0" xfId="4" applyNumberFormat="1" applyFont="1" applyFill="1" applyBorder="1" applyAlignment="1">
      <alignment horizontal="left" vertical="top" wrapText="1"/>
    </xf>
    <xf numFmtId="0" fontId="8" fillId="0" borderId="0" xfId="4" applyNumberFormat="1" applyFont="1" applyFill="1" applyBorder="1" applyAlignment="1">
      <alignment horizontal="center" vertical="top"/>
    </xf>
    <xf numFmtId="2" fontId="10" fillId="0" borderId="0" xfId="4" applyNumberFormat="1" applyFont="1" applyFill="1" applyBorder="1" applyAlignment="1">
      <alignment horizontal="center"/>
    </xf>
    <xf numFmtId="164" fontId="10" fillId="0" borderId="0" xfId="1" applyNumberFormat="1" applyFont="1" applyFill="1" applyBorder="1" applyAlignment="1">
      <alignment horizontal="right"/>
    </xf>
    <xf numFmtId="0" fontId="13" fillId="0" borderId="1" xfId="4" applyNumberFormat="1" applyFont="1" applyFill="1" applyBorder="1" applyAlignment="1">
      <alignment horizontal="right" vertical="top"/>
    </xf>
    <xf numFmtId="4" fontId="13" fillId="0" borderId="1" xfId="4" applyNumberFormat="1" applyFont="1" applyFill="1" applyBorder="1" applyAlignment="1">
      <alignment horizontal="left" vertical="center" wrapText="1"/>
    </xf>
    <xf numFmtId="0" fontId="10" fillId="0" borderId="1" xfId="4" applyFont="1" applyFill="1" applyBorder="1" applyAlignment="1">
      <alignment horizontal="center"/>
    </xf>
    <xf numFmtId="4" fontId="10" fillId="0" borderId="1" xfId="4" applyNumberFormat="1" applyFont="1" applyFill="1" applyBorder="1" applyAlignment="1">
      <alignment horizontal="center"/>
    </xf>
    <xf numFmtId="2" fontId="10" fillId="0" borderId="1" xfId="4" applyNumberFormat="1" applyFont="1" applyFill="1" applyBorder="1" applyAlignment="1">
      <alignment horizontal="center"/>
    </xf>
    <xf numFmtId="164" fontId="10" fillId="0" borderId="1" xfId="1" applyNumberFormat="1" applyFont="1" applyFill="1" applyBorder="1" applyAlignment="1">
      <alignment horizontal="right"/>
    </xf>
    <xf numFmtId="0" fontId="13" fillId="0" borderId="0" xfId="4" applyNumberFormat="1" applyFont="1" applyFill="1" applyBorder="1" applyAlignment="1">
      <alignment horizontal="right" vertical="top"/>
    </xf>
    <xf numFmtId="0" fontId="10" fillId="0" borderId="0" xfId="0" applyFont="1" applyBorder="1" applyAlignment="1">
      <alignment horizontal="left" vertical="top" wrapText="1"/>
    </xf>
    <xf numFmtId="0" fontId="10" fillId="0" borderId="0" xfId="0" applyFont="1" applyFill="1" applyBorder="1" applyAlignment="1">
      <alignment horizontal="left" vertical="top" wrapText="1"/>
    </xf>
    <xf numFmtId="0" fontId="12" fillId="0" borderId="0" xfId="0" applyFont="1" applyAlignment="1">
      <alignment horizontal="center"/>
    </xf>
    <xf numFmtId="2" fontId="10" fillId="0" borderId="1" xfId="5" applyFont="1" applyBorder="1">
      <alignment horizontal="justify" vertical="center"/>
    </xf>
    <xf numFmtId="2" fontId="10" fillId="0" borderId="1" xfId="5" applyFont="1" applyBorder="1" applyAlignment="1">
      <alignment horizontal="left" vertical="center"/>
    </xf>
    <xf numFmtId="4" fontId="10" fillId="0" borderId="1" xfId="5" applyNumberFormat="1" applyFont="1" applyBorder="1">
      <alignment horizontal="justify" vertical="center"/>
    </xf>
    <xf numFmtId="164" fontId="10" fillId="0" borderId="1" xfId="5" applyNumberFormat="1" applyFont="1" applyBorder="1" applyAlignment="1">
      <alignment horizontal="right" vertical="center"/>
    </xf>
    <xf numFmtId="0" fontId="13" fillId="0" borderId="3" xfId="0" applyFont="1" applyFill="1" applyBorder="1" applyAlignment="1">
      <alignment horizontal="right" vertical="top"/>
    </xf>
    <xf numFmtId="0" fontId="10" fillId="0" borderId="3" xfId="0" applyFont="1" applyFill="1" applyBorder="1" applyAlignment="1">
      <alignment horizontal="center"/>
    </xf>
    <xf numFmtId="4" fontId="10" fillId="0" borderId="3" xfId="0" applyNumberFormat="1" applyFont="1" applyFill="1" applyBorder="1" applyAlignment="1">
      <alignment horizontal="center"/>
    </xf>
    <xf numFmtId="164" fontId="8" fillId="0" borderId="3" xfId="0" applyNumberFormat="1" applyFont="1" applyFill="1" applyBorder="1" applyAlignment="1">
      <alignment horizontal="right"/>
    </xf>
    <xf numFmtId="0" fontId="5" fillId="0" borderId="0" xfId="2" applyFont="1"/>
    <xf numFmtId="0" fontId="10" fillId="0" borderId="0" xfId="2" applyFont="1"/>
    <xf numFmtId="4" fontId="7" fillId="0" borderId="0" xfId="4" applyNumberFormat="1" applyFont="1" applyFill="1" applyBorder="1" applyAlignment="1">
      <alignment horizontal="right" vertical="top" wrapText="1"/>
    </xf>
    <xf numFmtId="165" fontId="10" fillId="0" borderId="0" xfId="4" applyNumberFormat="1" applyFont="1" applyFill="1" applyBorder="1" applyAlignment="1">
      <alignment horizontal="center"/>
    </xf>
    <xf numFmtId="0" fontId="11" fillId="0" borderId="0" xfId="3" applyFont="1" applyBorder="1"/>
    <xf numFmtId="0" fontId="16" fillId="0" borderId="0" xfId="3" applyFont="1" applyBorder="1"/>
    <xf numFmtId="0" fontId="11" fillId="0" borderId="0" xfId="3" applyFont="1" applyBorder="1" applyAlignment="1">
      <alignment vertical="top"/>
    </xf>
    <xf numFmtId="0" fontId="11" fillId="0" borderId="0" xfId="3" applyFont="1" applyBorder="1" applyAlignment="1">
      <alignment wrapText="1"/>
    </xf>
    <xf numFmtId="44" fontId="11" fillId="0" borderId="0" xfId="3" applyNumberFormat="1" applyFont="1" applyBorder="1" applyAlignment="1">
      <alignment horizontal="left"/>
    </xf>
    <xf numFmtId="0" fontId="10" fillId="0" borderId="0" xfId="3" applyFont="1" applyBorder="1"/>
    <xf numFmtId="0" fontId="10" fillId="0" borderId="0" xfId="3" applyFont="1"/>
    <xf numFmtId="0" fontId="16" fillId="0" borderId="0" xfId="3" applyFont="1"/>
    <xf numFmtId="0" fontId="8" fillId="0" borderId="0" xfId="3" applyFont="1" applyBorder="1"/>
    <xf numFmtId="0" fontId="8" fillId="0" borderId="0" xfId="3" applyFont="1" applyBorder="1" applyAlignment="1">
      <alignment vertical="top"/>
    </xf>
    <xf numFmtId="0" fontId="18" fillId="0" borderId="0" xfId="3" applyFont="1" applyBorder="1"/>
    <xf numFmtId="0" fontId="8" fillId="0" borderId="0" xfId="3" applyFont="1" applyBorder="1" applyAlignment="1">
      <alignment wrapText="1"/>
    </xf>
    <xf numFmtId="44" fontId="8" fillId="0" borderId="0" xfId="3" applyNumberFormat="1" applyFont="1" applyBorder="1" applyAlignment="1">
      <alignment horizontal="left"/>
    </xf>
    <xf numFmtId="4" fontId="8" fillId="0" borderId="3" xfId="0" quotePrefix="1" applyNumberFormat="1" applyFont="1" applyFill="1" applyBorder="1" applyAlignment="1">
      <alignment horizontal="right" vertical="center" wrapText="1"/>
    </xf>
    <xf numFmtId="4" fontId="4" fillId="2" borderId="3" xfId="0" quotePrefix="1" applyNumberFormat="1" applyFont="1" applyFill="1" applyBorder="1" applyAlignment="1">
      <alignment horizontal="right" vertical="center" wrapText="1"/>
    </xf>
    <xf numFmtId="0" fontId="14" fillId="0" borderId="0" xfId="3" applyFont="1" applyAlignment="1">
      <alignment horizontal="center"/>
    </xf>
    <xf numFmtId="0" fontId="15" fillId="0" borderId="0" xfId="3" applyFont="1" applyAlignment="1">
      <alignment horizontal="center"/>
    </xf>
    <xf numFmtId="0" fontId="11" fillId="0" borderId="0" xfId="3" applyFont="1" applyBorder="1" applyAlignment="1">
      <alignment horizontal="left" vertical="top" wrapText="1"/>
    </xf>
    <xf numFmtId="0" fontId="11" fillId="0" borderId="0" xfId="3" applyFont="1" applyBorder="1" applyAlignment="1">
      <alignment horizontal="left" wrapText="1"/>
    </xf>
    <xf numFmtId="0" fontId="10" fillId="0" borderId="0" xfId="3" applyFont="1" applyAlignment="1">
      <alignment horizontal="center"/>
    </xf>
    <xf numFmtId="0" fontId="17" fillId="0" borderId="0" xfId="3" applyFont="1" applyAlignment="1">
      <alignment horizontal="center"/>
    </xf>
    <xf numFmtId="0" fontId="8" fillId="0" borderId="0" xfId="3" applyFont="1" applyBorder="1" applyAlignment="1">
      <alignment horizontal="left" wrapText="1"/>
    </xf>
    <xf numFmtId="0" fontId="8" fillId="0" borderId="0" xfId="3" applyFont="1" applyBorder="1" applyAlignment="1">
      <alignment horizontal="left" vertical="top" wrapText="1"/>
    </xf>
    <xf numFmtId="0" fontId="10" fillId="0" borderId="0" xfId="2" applyFont="1" applyAlignment="1">
      <alignment horizontal="left" vertical="top" wrapText="1"/>
    </xf>
    <xf numFmtId="49" fontId="10" fillId="0" borderId="0" xfId="2" applyNumberFormat="1" applyFont="1" applyAlignment="1">
      <alignment horizontal="left" vertical="top" wrapText="1"/>
    </xf>
  </cellXfs>
  <cellStyles count="6">
    <cellStyle name="Normal 2" xfId="3"/>
    <cellStyle name="Normal 4" xfId="2"/>
    <cellStyle name="Normal_ponder" xfId="4"/>
    <cellStyle name="Normalno" xfId="0" builtinId="0"/>
    <cellStyle name="Style 1" xfId="5"/>
    <cellStyle name="Zarez" xfId="1" builtinId="3"/>
  </cellStyles>
  <dxfs count="0"/>
  <tableStyles count="0" defaultTableStyle="TableStyleMedium2"/>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radno/vrtic_Umag/izvedbeni/troskovnik/IZV_troskovnik_vrtic_Umag_0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radno/vrtic_Umag/izvedbeni/digitalni%20primjerak%202015/troskovnik/IZV_troskovnik_Komunela_UO_01_0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KAPITULACIJA &amp; NASLOVNA"/>
      <sheetName val="opci uvjeti"/>
      <sheetName val="ZAVRSNI"/>
      <sheetName val="REK_ZAVRSNI"/>
      <sheetName val="naslov_elektro"/>
      <sheetName val="elektro"/>
      <sheetName val="REK_elektro"/>
      <sheetName val="REKAPITULACIJA vodovod"/>
      <sheetName val="vodovod"/>
    </sheetNames>
    <sheetDataSet>
      <sheetData sheetId="0"/>
      <sheetData sheetId="1"/>
      <sheetData sheetId="2"/>
      <sheetData sheetId="3"/>
      <sheetData sheetId="4"/>
      <sheetData sheetId="5"/>
      <sheetData sheetId="6"/>
      <sheetData sheetId="7"/>
      <sheetData sheetId="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KAPITULACIJA &amp; NASLOVNA"/>
      <sheetName val="opci uvjeti"/>
      <sheetName val="okolis"/>
      <sheetName val="rek_okolis"/>
      <sheetName val="naslov_elektro"/>
      <sheetName val="elektro"/>
      <sheetName val="REK_elektro"/>
      <sheetName val="REKAPITULACIJA vodovod"/>
      <sheetName val="vodovod"/>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G134"/>
  <sheetViews>
    <sheetView showGridLines="0" view="pageBreakPreview" zoomScale="70" zoomScaleNormal="100" zoomScaleSheetLayoutView="70" workbookViewId="0">
      <selection activeCell="P25" sqref="O25:P25"/>
    </sheetView>
  </sheetViews>
  <sheetFormatPr defaultColWidth="9.140625" defaultRowHeight="12.75" x14ac:dyDescent="0.2"/>
  <cols>
    <col min="1" max="1" width="8.140625" style="39" customWidth="1"/>
    <col min="2" max="2" width="23.5703125" style="39" customWidth="1"/>
    <col min="3" max="3" width="1.85546875" style="39" customWidth="1"/>
    <col min="4" max="4" width="35.85546875" style="39" customWidth="1"/>
    <col min="5" max="5" width="14" style="39" customWidth="1"/>
    <col min="6" max="6" width="27.28515625" style="39" customWidth="1"/>
    <col min="7" max="7" width="4.85546875" style="39" customWidth="1"/>
    <col min="8" max="16384" width="9.140625" style="39"/>
  </cols>
  <sheetData>
    <row r="1" spans="1:6" ht="15.75" x14ac:dyDescent="0.25">
      <c r="A1" s="58"/>
      <c r="B1" s="115"/>
      <c r="C1" s="59"/>
      <c r="D1" s="60"/>
      <c r="E1" s="60"/>
      <c r="F1" s="116"/>
    </row>
    <row r="2" spans="1:6" ht="18.75" x14ac:dyDescent="0.3">
      <c r="A2" s="41"/>
    </row>
    <row r="3" spans="1:6" x14ac:dyDescent="0.2">
      <c r="A3" s="42"/>
    </row>
    <row r="4" spans="1:6" x14ac:dyDescent="0.2">
      <c r="A4" s="43"/>
    </row>
    <row r="5" spans="1:6" x14ac:dyDescent="0.2">
      <c r="A5" s="42"/>
      <c r="C5" s="38"/>
      <c r="D5" s="38"/>
    </row>
    <row r="17" spans="1:6" ht="37.5" x14ac:dyDescent="0.5">
      <c r="A17" s="132" t="s">
        <v>0</v>
      </c>
      <c r="B17" s="132"/>
      <c r="C17" s="132"/>
      <c r="D17" s="132"/>
      <c r="E17" s="132"/>
      <c r="F17" s="132"/>
    </row>
    <row r="24" spans="1:6" ht="20.25" x14ac:dyDescent="0.3">
      <c r="A24" s="133"/>
      <c r="B24" s="133"/>
      <c r="C24" s="133"/>
      <c r="D24" s="133"/>
      <c r="E24" s="133"/>
      <c r="F24" s="133"/>
    </row>
    <row r="28" spans="1:6" ht="16.5" x14ac:dyDescent="0.25">
      <c r="A28" s="40"/>
      <c r="B28" s="117"/>
      <c r="C28" s="118"/>
      <c r="D28" s="117"/>
      <c r="E28" s="118"/>
      <c r="F28" s="118"/>
    </row>
    <row r="29" spans="1:6" ht="31.5" customHeight="1" x14ac:dyDescent="0.25">
      <c r="A29" s="40"/>
      <c r="B29" s="119" t="s">
        <v>1</v>
      </c>
      <c r="C29" s="117"/>
      <c r="D29" s="134" t="s">
        <v>2</v>
      </c>
      <c r="E29" s="134"/>
      <c r="F29" s="118"/>
    </row>
    <row r="30" spans="1:6" ht="16.5" x14ac:dyDescent="0.25">
      <c r="A30" s="40"/>
      <c r="B30" s="117" t="s">
        <v>3</v>
      </c>
      <c r="C30" s="117"/>
      <c r="D30" s="117"/>
      <c r="E30" s="118"/>
      <c r="F30" s="118"/>
    </row>
    <row r="31" spans="1:6" ht="15.75" customHeight="1" x14ac:dyDescent="0.25">
      <c r="A31" s="40"/>
      <c r="B31" s="117" t="s">
        <v>4</v>
      </c>
      <c r="C31" s="117"/>
      <c r="D31" s="135" t="s">
        <v>5</v>
      </c>
      <c r="E31" s="135"/>
      <c r="F31" s="135"/>
    </row>
    <row r="32" spans="1:6" ht="16.5" x14ac:dyDescent="0.25">
      <c r="A32" s="40"/>
      <c r="B32" s="117"/>
      <c r="C32" s="117"/>
      <c r="D32" s="135" t="s">
        <v>6</v>
      </c>
      <c r="E32" s="135"/>
      <c r="F32" s="135"/>
    </row>
    <row r="33" spans="1:6" ht="16.5" x14ac:dyDescent="0.25">
      <c r="A33" s="40"/>
      <c r="B33" s="117"/>
      <c r="C33" s="117"/>
      <c r="D33" s="117"/>
      <c r="E33" s="118"/>
      <c r="F33" s="118"/>
    </row>
    <row r="34" spans="1:6" ht="48.75" customHeight="1" x14ac:dyDescent="0.25">
      <c r="A34" s="40"/>
      <c r="B34" s="120" t="s">
        <v>7</v>
      </c>
      <c r="C34" s="117"/>
      <c r="D34" s="121">
        <f>REKAPITULACIJA!F29</f>
        <v>0</v>
      </c>
      <c r="E34" s="118"/>
      <c r="F34" s="118"/>
    </row>
    <row r="35" spans="1:6" ht="48.75" customHeight="1" x14ac:dyDescent="0.25">
      <c r="A35" s="40"/>
      <c r="B35" s="120"/>
      <c r="C35" s="117"/>
      <c r="D35" s="121"/>
      <c r="E35" s="118"/>
      <c r="F35" s="118"/>
    </row>
    <row r="36" spans="1:6" ht="48.75" customHeight="1" x14ac:dyDescent="0.25">
      <c r="A36" s="40"/>
      <c r="B36" s="120"/>
      <c r="C36" s="117"/>
      <c r="D36" s="121"/>
      <c r="E36" s="118"/>
      <c r="F36" s="118"/>
    </row>
    <row r="37" spans="1:6" ht="48.75" customHeight="1" x14ac:dyDescent="0.25">
      <c r="A37" s="40"/>
      <c r="B37" s="120"/>
      <c r="C37" s="117"/>
      <c r="D37" s="121"/>
      <c r="E37" s="118"/>
      <c r="F37" s="118"/>
    </row>
    <row r="38" spans="1:6" ht="48.75" customHeight="1" x14ac:dyDescent="0.25">
      <c r="A38" s="40"/>
      <c r="B38" s="120"/>
      <c r="C38" s="117"/>
      <c r="D38" s="121"/>
      <c r="E38" s="118"/>
      <c r="F38" s="118"/>
    </row>
    <row r="39" spans="1:6" ht="16.5" x14ac:dyDescent="0.25">
      <c r="A39" s="40"/>
      <c r="B39" s="118"/>
      <c r="C39" s="118"/>
      <c r="D39" s="118"/>
      <c r="E39" s="118"/>
      <c r="F39" s="118"/>
    </row>
    <row r="40" spans="1:6" ht="16.5" x14ac:dyDescent="0.25">
      <c r="A40" s="40"/>
      <c r="B40" s="118"/>
      <c r="C40" s="118"/>
      <c r="D40" s="118"/>
      <c r="E40" s="118"/>
      <c r="F40" s="118"/>
    </row>
    <row r="41" spans="1:6" x14ac:dyDescent="0.2">
      <c r="A41" s="40"/>
      <c r="B41" s="40"/>
      <c r="C41" s="40"/>
      <c r="D41" s="40"/>
      <c r="E41" s="40"/>
      <c r="F41" s="40"/>
    </row>
    <row r="42" spans="1:6" x14ac:dyDescent="0.2">
      <c r="A42" s="40"/>
      <c r="B42" s="40"/>
      <c r="C42" s="40"/>
      <c r="D42" s="40"/>
      <c r="E42" s="40"/>
      <c r="F42" s="40"/>
    </row>
    <row r="43" spans="1:6" ht="15.75" x14ac:dyDescent="0.25">
      <c r="C43" s="122"/>
      <c r="D43" s="122"/>
      <c r="E43" s="122"/>
      <c r="F43" s="122"/>
    </row>
    <row r="44" spans="1:6" ht="15.75" x14ac:dyDescent="0.25">
      <c r="A44" s="122"/>
      <c r="B44" s="122"/>
      <c r="C44" s="122"/>
      <c r="D44" s="122"/>
      <c r="E44" s="136" t="s">
        <v>8</v>
      </c>
      <c r="F44" s="136"/>
    </row>
    <row r="45" spans="1:6" ht="15.75" x14ac:dyDescent="0.25">
      <c r="A45" s="122"/>
      <c r="B45" s="122"/>
      <c r="C45" s="122"/>
      <c r="D45" s="122"/>
      <c r="E45" s="123"/>
      <c r="F45" s="123"/>
    </row>
    <row r="46" spans="1:6" ht="16.5" x14ac:dyDescent="0.25">
      <c r="A46" s="122"/>
      <c r="B46" s="124" t="s">
        <v>9</v>
      </c>
      <c r="C46" s="122"/>
      <c r="D46" s="122"/>
      <c r="E46" s="136" t="s">
        <v>10</v>
      </c>
      <c r="F46" s="136"/>
    </row>
    <row r="47" spans="1:6" ht="15.75" x14ac:dyDescent="0.25">
      <c r="A47" s="122"/>
      <c r="B47" s="122"/>
      <c r="C47" s="122"/>
      <c r="D47" s="122"/>
      <c r="E47" s="136" t="s">
        <v>11</v>
      </c>
      <c r="F47" s="136"/>
    </row>
    <row r="52" spans="1:7" ht="15.75" x14ac:dyDescent="0.25">
      <c r="A52" s="58"/>
      <c r="B52" s="115"/>
      <c r="C52" s="59"/>
      <c r="D52" s="60"/>
      <c r="E52" s="60"/>
      <c r="F52" s="116"/>
      <c r="G52" s="40"/>
    </row>
    <row r="53" spans="1:7" ht="18.75" x14ac:dyDescent="0.3">
      <c r="A53" s="41"/>
      <c r="G53" s="71"/>
    </row>
    <row r="54" spans="1:7" x14ac:dyDescent="0.2">
      <c r="A54" s="42"/>
      <c r="G54" s="40"/>
    </row>
    <row r="55" spans="1:7" x14ac:dyDescent="0.2">
      <c r="A55" s="43"/>
      <c r="G55" s="40"/>
    </row>
    <row r="56" spans="1:7" x14ac:dyDescent="0.2">
      <c r="A56" s="42"/>
      <c r="C56" s="38"/>
      <c r="D56" s="38"/>
      <c r="G56" s="40"/>
    </row>
    <row r="57" spans="1:7" x14ac:dyDescent="0.2">
      <c r="G57" s="40"/>
    </row>
    <row r="58" spans="1:7" x14ac:dyDescent="0.2">
      <c r="G58" s="40"/>
    </row>
    <row r="59" spans="1:7" x14ac:dyDescent="0.2">
      <c r="G59" s="40"/>
    </row>
    <row r="60" spans="1:7" x14ac:dyDescent="0.2">
      <c r="G60" s="40"/>
    </row>
    <row r="61" spans="1:7" x14ac:dyDescent="0.2">
      <c r="G61" s="40"/>
    </row>
    <row r="62" spans="1:7" x14ac:dyDescent="0.2">
      <c r="G62" s="40"/>
    </row>
    <row r="63" spans="1:7" x14ac:dyDescent="0.2">
      <c r="G63" s="40"/>
    </row>
    <row r="64" spans="1:7" x14ac:dyDescent="0.2">
      <c r="G64" s="40"/>
    </row>
    <row r="65" spans="1:7" x14ac:dyDescent="0.2">
      <c r="G65" s="40"/>
    </row>
    <row r="66" spans="1:7" x14ac:dyDescent="0.2">
      <c r="G66" s="40"/>
    </row>
    <row r="67" spans="1:7" x14ac:dyDescent="0.2">
      <c r="G67" s="40"/>
    </row>
    <row r="68" spans="1:7" x14ac:dyDescent="0.2">
      <c r="G68" s="40"/>
    </row>
    <row r="69" spans="1:7" x14ac:dyDescent="0.2">
      <c r="G69" s="40"/>
    </row>
    <row r="70" spans="1:7" x14ac:dyDescent="0.2">
      <c r="G70" s="40"/>
    </row>
    <row r="71" spans="1:7" x14ac:dyDescent="0.2">
      <c r="G71" s="40"/>
    </row>
    <row r="72" spans="1:7" x14ac:dyDescent="0.2">
      <c r="G72" s="40"/>
    </row>
    <row r="73" spans="1:7" ht="33" x14ac:dyDescent="0.45">
      <c r="A73" s="137"/>
      <c r="B73" s="137"/>
      <c r="C73" s="137"/>
      <c r="D73" s="137"/>
      <c r="E73" s="137"/>
      <c r="F73" s="137"/>
      <c r="G73" s="40"/>
    </row>
    <row r="74" spans="1:7" x14ac:dyDescent="0.2">
      <c r="G74" s="40"/>
    </row>
    <row r="75" spans="1:7" ht="20.25" x14ac:dyDescent="0.3">
      <c r="A75" s="133"/>
      <c r="B75" s="133"/>
      <c r="C75" s="133"/>
      <c r="D75" s="133"/>
      <c r="E75" s="133"/>
      <c r="F75" s="133"/>
      <c r="G75" s="40"/>
    </row>
    <row r="76" spans="1:7" x14ac:dyDescent="0.2">
      <c r="G76" s="40"/>
    </row>
    <row r="77" spans="1:7" x14ac:dyDescent="0.2">
      <c r="G77" s="40"/>
    </row>
    <row r="78" spans="1:7" x14ac:dyDescent="0.2">
      <c r="G78" s="40"/>
    </row>
    <row r="79" spans="1:7" ht="15.75" x14ac:dyDescent="0.25">
      <c r="A79" s="40"/>
      <c r="B79" s="125"/>
      <c r="C79" s="40"/>
      <c r="D79" s="138"/>
      <c r="E79" s="138"/>
      <c r="F79" s="138"/>
      <c r="G79" s="40"/>
    </row>
    <row r="80" spans="1:7" ht="15.75" x14ac:dyDescent="0.25">
      <c r="A80" s="40"/>
      <c r="B80" s="125"/>
      <c r="C80" s="40"/>
      <c r="D80" s="125"/>
      <c r="E80" s="40"/>
      <c r="F80" s="40"/>
      <c r="G80" s="40"/>
    </row>
    <row r="81" spans="1:7" ht="15.75" x14ac:dyDescent="0.2">
      <c r="A81" s="40"/>
      <c r="B81" s="126"/>
      <c r="C81" s="127"/>
      <c r="D81" s="139"/>
      <c r="E81" s="139"/>
      <c r="F81" s="40"/>
      <c r="G81" s="40"/>
    </row>
    <row r="82" spans="1:7" ht="15.75" x14ac:dyDescent="0.25">
      <c r="A82" s="40"/>
      <c r="B82" s="125"/>
      <c r="C82" s="127"/>
      <c r="D82" s="125"/>
      <c r="E82" s="40"/>
      <c r="F82" s="40"/>
      <c r="G82" s="40"/>
    </row>
    <row r="83" spans="1:7" ht="15.75" x14ac:dyDescent="0.25">
      <c r="A83" s="40"/>
      <c r="B83" s="125"/>
      <c r="C83" s="127"/>
      <c r="D83" s="138"/>
      <c r="E83" s="138"/>
      <c r="F83" s="138"/>
      <c r="G83" s="40"/>
    </row>
    <row r="84" spans="1:7" ht="15.75" x14ac:dyDescent="0.25">
      <c r="A84" s="40"/>
      <c r="B84" s="125"/>
      <c r="C84" s="127"/>
      <c r="D84" s="138"/>
      <c r="E84" s="138"/>
      <c r="F84" s="138"/>
      <c r="G84" s="40"/>
    </row>
    <row r="85" spans="1:7" ht="15.75" x14ac:dyDescent="0.25">
      <c r="A85" s="40"/>
      <c r="B85" s="125"/>
      <c r="C85" s="127"/>
      <c r="D85" s="125"/>
      <c r="E85" s="40"/>
      <c r="F85" s="40"/>
      <c r="G85" s="40"/>
    </row>
    <row r="86" spans="1:7" ht="15.75" x14ac:dyDescent="0.25">
      <c r="A86" s="40"/>
      <c r="B86" s="128"/>
      <c r="C86" s="127"/>
      <c r="D86" s="129"/>
      <c r="E86" s="40"/>
      <c r="F86" s="40"/>
      <c r="G86" s="40"/>
    </row>
    <row r="87" spans="1:7" x14ac:dyDescent="0.2">
      <c r="A87" s="40"/>
      <c r="B87" s="40"/>
      <c r="C87" s="40"/>
      <c r="D87" s="40"/>
      <c r="E87" s="40"/>
      <c r="F87" s="40"/>
      <c r="G87" s="40"/>
    </row>
    <row r="88" spans="1:7" x14ac:dyDescent="0.2">
      <c r="A88" s="40"/>
      <c r="B88" s="40"/>
      <c r="C88" s="40"/>
      <c r="D88" s="40"/>
      <c r="E88" s="40"/>
      <c r="F88" s="40"/>
      <c r="G88" s="40"/>
    </row>
    <row r="89" spans="1:7" x14ac:dyDescent="0.2">
      <c r="A89" s="40"/>
      <c r="B89" s="40"/>
      <c r="C89" s="40"/>
      <c r="D89" s="40"/>
      <c r="E89" s="40"/>
      <c r="F89" s="40"/>
      <c r="G89" s="40"/>
    </row>
    <row r="90" spans="1:7" x14ac:dyDescent="0.2">
      <c r="A90" s="40"/>
      <c r="B90" s="40"/>
      <c r="C90" s="40"/>
      <c r="D90" s="40"/>
      <c r="E90" s="40"/>
      <c r="F90" s="40"/>
      <c r="G90" s="40"/>
    </row>
    <row r="91" spans="1:7" ht="15.75" x14ac:dyDescent="0.25">
      <c r="B91" s="123"/>
      <c r="C91" s="122"/>
      <c r="D91" s="122"/>
      <c r="E91" s="122"/>
      <c r="F91" s="122"/>
      <c r="G91" s="40"/>
    </row>
    <row r="92" spans="1:7" ht="15.75" x14ac:dyDescent="0.25">
      <c r="A92" s="122"/>
      <c r="B92" s="122"/>
      <c r="C92" s="122"/>
      <c r="D92" s="122"/>
      <c r="E92" s="122"/>
      <c r="F92" s="122"/>
      <c r="G92" s="40"/>
    </row>
    <row r="93" spans="1:7" ht="15.75" x14ac:dyDescent="0.25">
      <c r="A93" s="122"/>
      <c r="B93" s="122"/>
      <c r="C93" s="122"/>
      <c r="D93" s="122"/>
      <c r="E93" s="122"/>
      <c r="F93" s="122"/>
      <c r="G93" s="40"/>
    </row>
    <row r="94" spans="1:7" ht="15.75" x14ac:dyDescent="0.25">
      <c r="A94" s="122"/>
      <c r="B94" s="122"/>
      <c r="C94" s="122"/>
      <c r="D94" s="122"/>
      <c r="E94" s="136"/>
      <c r="F94" s="136"/>
      <c r="G94" s="40"/>
    </row>
    <row r="95" spans="1:7" ht="15.75" x14ac:dyDescent="0.25">
      <c r="A95" s="122"/>
      <c r="B95" s="122"/>
      <c r="C95" s="122"/>
      <c r="D95" s="122"/>
      <c r="E95" s="123"/>
      <c r="F95" s="123"/>
      <c r="G95" s="40"/>
    </row>
    <row r="96" spans="1:7" ht="15.75" x14ac:dyDescent="0.25">
      <c r="A96" s="122"/>
      <c r="B96" s="122"/>
      <c r="C96" s="122"/>
      <c r="D96" s="122"/>
      <c r="E96" s="136"/>
      <c r="F96" s="136"/>
      <c r="G96" s="40"/>
    </row>
    <row r="97" spans="1:7" ht="15.75" x14ac:dyDescent="0.25">
      <c r="A97" s="122"/>
      <c r="B97" s="122"/>
      <c r="C97" s="122"/>
      <c r="D97" s="122"/>
      <c r="E97" s="136"/>
      <c r="F97" s="136"/>
      <c r="G97" s="40"/>
    </row>
    <row r="98" spans="1:7" x14ac:dyDescent="0.2">
      <c r="G98" s="40"/>
    </row>
    <row r="99" spans="1:7" x14ac:dyDescent="0.2">
      <c r="G99" s="40"/>
    </row>
    <row r="100" spans="1:7" x14ac:dyDescent="0.2">
      <c r="G100" s="40"/>
    </row>
    <row r="101" spans="1:7" x14ac:dyDescent="0.2">
      <c r="G101" s="40"/>
    </row>
    <row r="102" spans="1:7" x14ac:dyDescent="0.2">
      <c r="A102" s="40"/>
      <c r="B102" s="40"/>
      <c r="C102" s="40"/>
      <c r="D102" s="40"/>
      <c r="E102" s="40"/>
      <c r="F102" s="40"/>
      <c r="G102" s="40"/>
    </row>
    <row r="103" spans="1:7" x14ac:dyDescent="0.2">
      <c r="A103" s="40"/>
      <c r="B103" s="40"/>
      <c r="C103" s="40"/>
      <c r="D103" s="40"/>
      <c r="E103" s="40"/>
      <c r="F103" s="40"/>
      <c r="G103" s="40"/>
    </row>
    <row r="104" spans="1:7" x14ac:dyDescent="0.2">
      <c r="A104" s="40"/>
      <c r="B104" s="40"/>
      <c r="C104" s="40"/>
      <c r="D104" s="40"/>
      <c r="E104" s="40"/>
      <c r="F104" s="40"/>
      <c r="G104" s="40"/>
    </row>
    <row r="105" spans="1:7" x14ac:dyDescent="0.2">
      <c r="A105" s="40"/>
      <c r="B105" s="40"/>
      <c r="C105" s="40"/>
      <c r="D105" s="40"/>
      <c r="E105" s="40"/>
      <c r="F105" s="40"/>
      <c r="G105" s="40"/>
    </row>
    <row r="106" spans="1:7" x14ac:dyDescent="0.2">
      <c r="A106" s="40"/>
      <c r="B106" s="40"/>
      <c r="C106" s="40"/>
      <c r="D106" s="40"/>
      <c r="E106" s="40"/>
      <c r="F106" s="40"/>
      <c r="G106" s="40"/>
    </row>
    <row r="107" spans="1:7" x14ac:dyDescent="0.2">
      <c r="A107" s="40"/>
      <c r="B107" s="40"/>
      <c r="C107" s="40"/>
      <c r="D107" s="40"/>
      <c r="E107" s="40"/>
      <c r="F107" s="40"/>
      <c r="G107" s="40"/>
    </row>
    <row r="108" spans="1:7" x14ac:dyDescent="0.2">
      <c r="A108" s="40"/>
      <c r="B108" s="40"/>
      <c r="C108" s="40"/>
      <c r="D108" s="40"/>
      <c r="E108" s="40"/>
      <c r="F108" s="40"/>
      <c r="G108" s="40"/>
    </row>
    <row r="109" spans="1:7" x14ac:dyDescent="0.2">
      <c r="A109" s="40"/>
      <c r="B109" s="40"/>
      <c r="C109" s="40"/>
      <c r="D109" s="40"/>
      <c r="E109" s="40"/>
      <c r="F109" s="40"/>
      <c r="G109" s="40"/>
    </row>
    <row r="110" spans="1:7" x14ac:dyDescent="0.2">
      <c r="A110" s="40"/>
      <c r="B110" s="40"/>
      <c r="C110" s="40"/>
      <c r="D110" s="40"/>
      <c r="E110" s="40"/>
      <c r="F110" s="40"/>
      <c r="G110" s="40"/>
    </row>
    <row r="111" spans="1:7" x14ac:dyDescent="0.2">
      <c r="A111" s="40"/>
      <c r="B111" s="40"/>
      <c r="C111" s="40"/>
      <c r="D111" s="40"/>
      <c r="E111" s="40"/>
      <c r="F111" s="40"/>
      <c r="G111" s="40"/>
    </row>
    <row r="112" spans="1:7" x14ac:dyDescent="0.2">
      <c r="A112" s="40"/>
      <c r="B112" s="40"/>
      <c r="C112" s="40"/>
      <c r="D112" s="40"/>
      <c r="E112" s="40"/>
      <c r="F112" s="40"/>
      <c r="G112" s="40"/>
    </row>
    <row r="113" spans="1:7" x14ac:dyDescent="0.2">
      <c r="A113" s="40"/>
      <c r="B113" s="40"/>
      <c r="C113" s="40"/>
      <c r="D113" s="40"/>
      <c r="E113" s="40"/>
      <c r="F113" s="40"/>
      <c r="G113" s="40"/>
    </row>
    <row r="114" spans="1:7" x14ac:dyDescent="0.2">
      <c r="A114" s="40"/>
      <c r="B114" s="40"/>
      <c r="C114" s="40"/>
      <c r="D114" s="40"/>
      <c r="E114" s="40"/>
      <c r="F114" s="40"/>
      <c r="G114" s="40"/>
    </row>
    <row r="115" spans="1:7" x14ac:dyDescent="0.2">
      <c r="A115" s="40"/>
      <c r="B115" s="40"/>
      <c r="C115" s="40"/>
      <c r="D115" s="40"/>
      <c r="E115" s="40"/>
      <c r="F115" s="40"/>
      <c r="G115" s="40"/>
    </row>
    <row r="116" spans="1:7" x14ac:dyDescent="0.2">
      <c r="A116" s="40"/>
      <c r="B116" s="40"/>
      <c r="C116" s="40"/>
      <c r="D116" s="40"/>
      <c r="E116" s="40"/>
      <c r="F116" s="40"/>
      <c r="G116" s="40"/>
    </row>
    <row r="117" spans="1:7" x14ac:dyDescent="0.2">
      <c r="A117" s="40"/>
      <c r="B117" s="40"/>
      <c r="C117" s="40"/>
      <c r="D117" s="40"/>
      <c r="E117" s="40"/>
      <c r="F117" s="40"/>
      <c r="G117" s="40"/>
    </row>
    <row r="118" spans="1:7" x14ac:dyDescent="0.2">
      <c r="A118" s="40"/>
      <c r="B118" s="40"/>
      <c r="C118" s="40"/>
      <c r="D118" s="40"/>
      <c r="E118" s="40"/>
      <c r="F118" s="40"/>
      <c r="G118" s="40"/>
    </row>
    <row r="119" spans="1:7" x14ac:dyDescent="0.2">
      <c r="A119" s="40"/>
      <c r="B119" s="40"/>
      <c r="C119" s="40"/>
      <c r="D119" s="40"/>
      <c r="E119" s="40"/>
      <c r="F119" s="40"/>
      <c r="G119" s="40"/>
    </row>
    <row r="120" spans="1:7" x14ac:dyDescent="0.2">
      <c r="A120" s="40"/>
      <c r="B120" s="40"/>
      <c r="C120" s="40"/>
      <c r="D120" s="40"/>
      <c r="E120" s="40"/>
      <c r="F120" s="40"/>
      <c r="G120" s="40"/>
    </row>
    <row r="121" spans="1:7" x14ac:dyDescent="0.2">
      <c r="A121" s="40"/>
      <c r="B121" s="40"/>
      <c r="C121" s="40"/>
      <c r="D121" s="40"/>
      <c r="E121" s="40"/>
      <c r="F121" s="40"/>
      <c r="G121" s="40"/>
    </row>
    <row r="122" spans="1:7" x14ac:dyDescent="0.2">
      <c r="A122" s="40"/>
      <c r="B122" s="40"/>
      <c r="C122" s="40"/>
      <c r="D122" s="40"/>
      <c r="E122" s="40"/>
      <c r="F122" s="40"/>
      <c r="G122" s="40"/>
    </row>
    <row r="123" spans="1:7" x14ac:dyDescent="0.2">
      <c r="A123" s="40"/>
      <c r="B123" s="40"/>
      <c r="C123" s="40"/>
      <c r="D123" s="40"/>
      <c r="E123" s="40"/>
      <c r="F123" s="40"/>
      <c r="G123" s="40"/>
    </row>
    <row r="124" spans="1:7" x14ac:dyDescent="0.2">
      <c r="A124" s="40"/>
      <c r="B124" s="40"/>
      <c r="C124" s="40"/>
      <c r="D124" s="40"/>
      <c r="E124" s="40"/>
      <c r="F124" s="40"/>
      <c r="G124" s="40"/>
    </row>
    <row r="125" spans="1:7" x14ac:dyDescent="0.2">
      <c r="A125" s="40"/>
      <c r="B125" s="40"/>
      <c r="C125" s="40"/>
      <c r="D125" s="40"/>
      <c r="E125" s="40"/>
      <c r="F125" s="40"/>
      <c r="G125" s="40"/>
    </row>
    <row r="126" spans="1:7" x14ac:dyDescent="0.2">
      <c r="A126" s="40"/>
      <c r="B126" s="40"/>
      <c r="C126" s="40"/>
      <c r="D126" s="40"/>
      <c r="E126" s="40"/>
      <c r="F126" s="40"/>
      <c r="G126" s="40"/>
    </row>
    <row r="127" spans="1:7" x14ac:dyDescent="0.2">
      <c r="A127" s="40"/>
      <c r="B127" s="40"/>
      <c r="C127" s="40"/>
      <c r="D127" s="40"/>
      <c r="E127" s="40"/>
      <c r="F127" s="40"/>
      <c r="G127" s="40"/>
    </row>
    <row r="128" spans="1:7" x14ac:dyDescent="0.2">
      <c r="A128" s="40"/>
      <c r="B128" s="40"/>
      <c r="C128" s="40"/>
      <c r="D128" s="40"/>
      <c r="E128" s="40"/>
      <c r="F128" s="40"/>
      <c r="G128" s="40"/>
    </row>
    <row r="129" spans="1:7" x14ac:dyDescent="0.2">
      <c r="A129" s="40"/>
      <c r="B129" s="40"/>
      <c r="C129" s="40"/>
      <c r="D129" s="40"/>
      <c r="E129" s="40"/>
      <c r="F129" s="40"/>
      <c r="G129" s="40"/>
    </row>
    <row r="130" spans="1:7" x14ac:dyDescent="0.2">
      <c r="A130" s="40"/>
      <c r="B130" s="40"/>
      <c r="C130" s="40"/>
      <c r="D130" s="40"/>
      <c r="E130" s="40"/>
      <c r="F130" s="40"/>
      <c r="G130" s="40"/>
    </row>
    <row r="131" spans="1:7" x14ac:dyDescent="0.2">
      <c r="A131" s="40"/>
      <c r="B131" s="40"/>
      <c r="C131" s="40"/>
      <c r="D131" s="40"/>
      <c r="E131" s="40"/>
      <c r="F131" s="40"/>
      <c r="G131" s="40"/>
    </row>
    <row r="132" spans="1:7" x14ac:dyDescent="0.2">
      <c r="A132" s="40"/>
      <c r="B132" s="40"/>
      <c r="C132" s="40"/>
      <c r="D132" s="40"/>
      <c r="E132" s="40"/>
      <c r="F132" s="40"/>
      <c r="G132" s="40"/>
    </row>
    <row r="133" spans="1:7" x14ac:dyDescent="0.2">
      <c r="A133" s="40"/>
      <c r="G133" s="40"/>
    </row>
    <row r="134" spans="1:7" x14ac:dyDescent="0.2">
      <c r="A134" s="40"/>
      <c r="G134" s="40"/>
    </row>
  </sheetData>
  <mergeCells count="17">
    <mergeCell ref="E96:F96"/>
    <mergeCell ref="E97:F97"/>
    <mergeCell ref="D79:F79"/>
    <mergeCell ref="D81:E81"/>
    <mergeCell ref="D83:F83"/>
    <mergeCell ref="D84:F84"/>
    <mergeCell ref="E94:F94"/>
    <mergeCell ref="E44:F44"/>
    <mergeCell ref="E46:F46"/>
    <mergeCell ref="E47:F47"/>
    <mergeCell ref="A73:F73"/>
    <mergeCell ref="A75:F75"/>
    <mergeCell ref="A17:F17"/>
    <mergeCell ref="A24:F24"/>
    <mergeCell ref="D29:E29"/>
    <mergeCell ref="D31:F31"/>
    <mergeCell ref="D32:F32"/>
  </mergeCells>
  <pageMargins left="0.98402777777777795" right="0.51180555555555596" top="0.70763888888888904" bottom="0.39305555555555599" header="0.51180555555555596" footer="0.43263888888888902"/>
  <pageSetup paperSize="9" scale="77" orientation="portrait"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H20"/>
  <sheetViews>
    <sheetView showGridLines="0" view="pageBreakPreview" zoomScaleNormal="100" zoomScaleSheetLayoutView="100" workbookViewId="0">
      <selection activeCell="I19" sqref="I19"/>
    </sheetView>
  </sheetViews>
  <sheetFormatPr defaultColWidth="9.140625" defaultRowHeight="12.75" x14ac:dyDescent="0.2"/>
  <cols>
    <col min="1" max="7" width="9.140625" style="113"/>
    <col min="8" max="8" width="47.28515625" style="113" customWidth="1"/>
    <col min="9" max="16384" width="9.140625" style="113"/>
  </cols>
  <sheetData>
    <row r="3" spans="1:8" ht="15.75" x14ac:dyDescent="0.25">
      <c r="A3" s="74" t="s">
        <v>12</v>
      </c>
      <c r="B3" s="114"/>
    </row>
    <row r="4" spans="1:8" x14ac:dyDescent="0.2">
      <c r="A4" s="141" t="s">
        <v>13</v>
      </c>
      <c r="B4" s="141"/>
      <c r="C4" s="141"/>
      <c r="D4" s="141"/>
      <c r="E4" s="141"/>
      <c r="F4" s="141"/>
      <c r="G4" s="141"/>
      <c r="H4" s="141"/>
    </row>
    <row r="5" spans="1:8" x14ac:dyDescent="0.2">
      <c r="A5" s="141"/>
      <c r="B5" s="141"/>
      <c r="C5" s="141"/>
      <c r="D5" s="141"/>
      <c r="E5" s="141"/>
      <c r="F5" s="141"/>
      <c r="G5" s="141"/>
      <c r="H5" s="141"/>
    </row>
    <row r="6" spans="1:8" x14ac:dyDescent="0.2">
      <c r="A6" s="141"/>
      <c r="B6" s="141"/>
      <c r="C6" s="141"/>
      <c r="D6" s="141"/>
      <c r="E6" s="141"/>
      <c r="F6" s="141"/>
      <c r="G6" s="141"/>
      <c r="H6" s="141"/>
    </row>
    <row r="7" spans="1:8" x14ac:dyDescent="0.2">
      <c r="A7" s="141"/>
      <c r="B7" s="141"/>
      <c r="C7" s="141"/>
      <c r="D7" s="141"/>
      <c r="E7" s="141"/>
      <c r="F7" s="141"/>
      <c r="G7" s="141"/>
      <c r="H7" s="141"/>
    </row>
    <row r="8" spans="1:8" x14ac:dyDescent="0.2">
      <c r="A8" s="141"/>
      <c r="B8" s="141"/>
      <c r="C8" s="141"/>
      <c r="D8" s="141"/>
      <c r="E8" s="141"/>
      <c r="F8" s="141"/>
      <c r="G8" s="141"/>
      <c r="H8" s="141"/>
    </row>
    <row r="9" spans="1:8" x14ac:dyDescent="0.2">
      <c r="A9" s="141"/>
      <c r="B9" s="141"/>
      <c r="C9" s="141"/>
      <c r="D9" s="141"/>
      <c r="E9" s="141"/>
      <c r="F9" s="141"/>
      <c r="G9" s="141"/>
      <c r="H9" s="141"/>
    </row>
    <row r="10" spans="1:8" x14ac:dyDescent="0.2">
      <c r="A10" s="141"/>
      <c r="B10" s="141"/>
      <c r="C10" s="141"/>
      <c r="D10" s="141"/>
      <c r="E10" s="141"/>
      <c r="F10" s="141"/>
      <c r="G10" s="141"/>
      <c r="H10" s="141"/>
    </row>
    <row r="11" spans="1:8" x14ac:dyDescent="0.2">
      <c r="A11" s="141"/>
      <c r="B11" s="141"/>
      <c r="C11" s="141"/>
      <c r="D11" s="141"/>
      <c r="E11" s="141"/>
      <c r="F11" s="141"/>
      <c r="G11" s="141"/>
      <c r="H11" s="141"/>
    </row>
    <row r="12" spans="1:8" x14ac:dyDescent="0.2">
      <c r="A12" s="141"/>
      <c r="B12" s="141"/>
      <c r="C12" s="141"/>
      <c r="D12" s="141"/>
      <c r="E12" s="141"/>
      <c r="F12" s="141"/>
      <c r="G12" s="141"/>
      <c r="H12" s="141"/>
    </row>
    <row r="13" spans="1:8" x14ac:dyDescent="0.2">
      <c r="A13" s="141"/>
      <c r="B13" s="141"/>
      <c r="C13" s="141"/>
      <c r="D13" s="141"/>
      <c r="E13" s="141"/>
      <c r="F13" s="141"/>
      <c r="G13" s="141"/>
      <c r="H13" s="141"/>
    </row>
    <row r="14" spans="1:8" x14ac:dyDescent="0.2">
      <c r="A14" s="141"/>
      <c r="B14" s="141"/>
      <c r="C14" s="141"/>
      <c r="D14" s="141"/>
      <c r="E14" s="141"/>
      <c r="F14" s="141"/>
      <c r="G14" s="141"/>
      <c r="H14" s="141"/>
    </row>
    <row r="15" spans="1:8" x14ac:dyDescent="0.2">
      <c r="A15" s="141"/>
      <c r="B15" s="141"/>
      <c r="C15" s="141"/>
      <c r="D15" s="141"/>
      <c r="E15" s="141"/>
      <c r="F15" s="141"/>
      <c r="G15" s="141"/>
      <c r="H15" s="141"/>
    </row>
    <row r="16" spans="1:8" x14ac:dyDescent="0.2">
      <c r="A16" s="141"/>
      <c r="B16" s="141"/>
      <c r="C16" s="141"/>
      <c r="D16" s="141"/>
      <c r="E16" s="141"/>
      <c r="F16" s="141"/>
      <c r="G16" s="141"/>
      <c r="H16" s="141"/>
    </row>
    <row r="17" spans="1:8" x14ac:dyDescent="0.2">
      <c r="A17" s="141"/>
      <c r="B17" s="141"/>
      <c r="C17" s="141"/>
      <c r="D17" s="141"/>
      <c r="E17" s="141"/>
      <c r="F17" s="141"/>
      <c r="G17" s="141"/>
      <c r="H17" s="141"/>
    </row>
    <row r="18" spans="1:8" x14ac:dyDescent="0.2">
      <c r="A18" s="141"/>
      <c r="B18" s="141"/>
      <c r="C18" s="141"/>
      <c r="D18" s="141"/>
      <c r="E18" s="141"/>
      <c r="F18" s="141"/>
      <c r="G18" s="141"/>
      <c r="H18" s="141"/>
    </row>
    <row r="19" spans="1:8" ht="277.5" customHeight="1" x14ac:dyDescent="0.2">
      <c r="A19" s="141"/>
      <c r="B19" s="141"/>
      <c r="C19" s="141"/>
      <c r="D19" s="141"/>
      <c r="E19" s="141"/>
      <c r="F19" s="141"/>
      <c r="G19" s="141"/>
      <c r="H19" s="141"/>
    </row>
    <row r="20" spans="1:8" ht="183" customHeight="1" x14ac:dyDescent="0.2">
      <c r="A20" s="140" t="s">
        <v>14</v>
      </c>
      <c r="B20" s="140"/>
      <c r="C20" s="140"/>
      <c r="D20" s="140"/>
      <c r="E20" s="140"/>
      <c r="F20" s="140"/>
      <c r="G20" s="140"/>
      <c r="H20" s="140"/>
    </row>
  </sheetData>
  <mergeCells count="2">
    <mergeCell ref="A20:H20"/>
    <mergeCell ref="A4:H19"/>
  </mergeCells>
  <pageMargins left="0.70763888888888904" right="0.70763888888888904" top="0.74791666666666701" bottom="0.74791666666666701" header="0.31388888888888899" footer="0.31388888888888899"/>
  <pageSetup paperSize="9" scale="78" orientation="portrait" r:id="rId1"/>
  <headerFooter>
    <oddHeader>&amp;R
str. &amp;P/&amp;N</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9"/>
  <sheetViews>
    <sheetView showGridLines="0" view="pageBreakPreview" topLeftCell="A7" zoomScale="85" zoomScaleNormal="55" zoomScaleSheetLayoutView="85" workbookViewId="0">
      <selection activeCell="M19" sqref="M19"/>
    </sheetView>
  </sheetViews>
  <sheetFormatPr defaultColWidth="9.140625" defaultRowHeight="15" x14ac:dyDescent="0.25"/>
  <cols>
    <col min="1" max="1" width="9.140625" style="76"/>
    <col min="2" max="2" width="48" style="78" customWidth="1"/>
    <col min="3" max="3" width="9.140625" style="76"/>
    <col min="4" max="4" width="10.28515625" style="79" customWidth="1"/>
    <col min="5" max="5" width="13.28515625" style="76" customWidth="1"/>
    <col min="6" max="6" width="18.28515625" style="76" customWidth="1"/>
    <col min="7" max="16384" width="9.140625" style="76"/>
  </cols>
  <sheetData>
    <row r="1" spans="1:7" s="75" customFormat="1" x14ac:dyDescent="0.25">
      <c r="A1" s="80" t="s">
        <v>15</v>
      </c>
      <c r="B1" s="81" t="s">
        <v>16</v>
      </c>
      <c r="C1" s="80" t="s">
        <v>17</v>
      </c>
      <c r="D1" s="82" t="s">
        <v>18</v>
      </c>
      <c r="E1" s="82" t="s">
        <v>19</v>
      </c>
      <c r="F1" s="83" t="s">
        <v>20</v>
      </c>
    </row>
    <row r="2" spans="1:7" ht="15.75" x14ac:dyDescent="0.25">
      <c r="A2" s="84"/>
      <c r="B2" s="85"/>
      <c r="C2" s="86"/>
      <c r="D2" s="87"/>
      <c r="E2" s="88"/>
      <c r="F2" s="89"/>
    </row>
    <row r="3" spans="1:7" ht="16.5" x14ac:dyDescent="0.25">
      <c r="A3" s="90" t="s">
        <v>21</v>
      </c>
      <c r="B3" s="91" t="s">
        <v>22</v>
      </c>
      <c r="C3" s="92"/>
      <c r="D3" s="60"/>
      <c r="E3" s="93"/>
      <c r="F3" s="94"/>
    </row>
    <row r="4" spans="1:7" ht="15.75" x14ac:dyDescent="0.25">
      <c r="A4" s="95"/>
      <c r="B4" s="96"/>
      <c r="C4" s="97"/>
      <c r="D4" s="98"/>
      <c r="E4" s="99"/>
      <c r="F4" s="100"/>
    </row>
    <row r="5" spans="1:7" ht="81" customHeight="1" x14ac:dyDescent="0.25">
      <c r="A5" s="101" t="s">
        <v>23</v>
      </c>
      <c r="B5" s="102" t="s">
        <v>24</v>
      </c>
      <c r="C5" s="59"/>
      <c r="D5" s="60"/>
      <c r="E5" s="93"/>
      <c r="F5" s="94"/>
    </row>
    <row r="6" spans="1:7" ht="15.75" x14ac:dyDescent="0.25">
      <c r="A6" s="101"/>
      <c r="B6" s="103"/>
      <c r="C6" s="59" t="s">
        <v>25</v>
      </c>
      <c r="D6" s="60">
        <v>1</v>
      </c>
      <c r="E6" s="93"/>
      <c r="F6" s="94">
        <f>D6*E6</f>
        <v>0</v>
      </c>
      <c r="G6" s="104"/>
    </row>
    <row r="7" spans="1:7" ht="63" x14ac:dyDescent="0.25">
      <c r="A7" s="101" t="s">
        <v>28</v>
      </c>
      <c r="B7" s="102" t="s">
        <v>26</v>
      </c>
      <c r="C7" s="59"/>
      <c r="D7" s="60"/>
      <c r="E7" s="93"/>
      <c r="F7" s="94"/>
    </row>
    <row r="8" spans="1:7" ht="15.75" x14ac:dyDescent="0.25">
      <c r="A8" s="101"/>
      <c r="B8" s="103"/>
      <c r="C8" s="59" t="s">
        <v>27</v>
      </c>
      <c r="D8" s="60">
        <v>510</v>
      </c>
      <c r="E8" s="93"/>
      <c r="F8" s="94">
        <f t="shared" ref="F8:F13" si="0">D8*E8</f>
        <v>0</v>
      </c>
      <c r="G8" s="104"/>
    </row>
    <row r="9" spans="1:7" ht="66.95" customHeight="1" x14ac:dyDescent="0.25">
      <c r="A9" s="101" t="s">
        <v>30</v>
      </c>
      <c r="B9" s="102" t="s">
        <v>29</v>
      </c>
      <c r="C9" s="59"/>
      <c r="D9" s="60"/>
      <c r="E9" s="93"/>
      <c r="F9" s="94"/>
    </row>
    <row r="10" spans="1:7" ht="15.75" x14ac:dyDescent="0.25">
      <c r="A10" s="101"/>
      <c r="B10" s="103"/>
      <c r="C10" s="59" t="s">
        <v>27</v>
      </c>
      <c r="D10" s="60">
        <v>420</v>
      </c>
      <c r="E10" s="93"/>
      <c r="F10" s="94">
        <f t="shared" si="0"/>
        <v>0</v>
      </c>
    </row>
    <row r="11" spans="1:7" ht="65.099999999999994" customHeight="1" x14ac:dyDescent="0.25">
      <c r="A11" s="101" t="s">
        <v>35</v>
      </c>
      <c r="B11" s="102" t="s">
        <v>31</v>
      </c>
      <c r="C11" s="59"/>
      <c r="D11" s="60"/>
      <c r="E11" s="93"/>
      <c r="F11" s="94"/>
    </row>
    <row r="12" spans="1:7" ht="15.75" x14ac:dyDescent="0.25">
      <c r="A12" s="101"/>
      <c r="B12" s="103" t="s">
        <v>32</v>
      </c>
      <c r="C12" s="59" t="s">
        <v>27</v>
      </c>
      <c r="D12" s="60">
        <v>18</v>
      </c>
      <c r="E12" s="93"/>
      <c r="F12" s="94">
        <f t="shared" si="0"/>
        <v>0</v>
      </c>
      <c r="G12" s="104"/>
    </row>
    <row r="13" spans="1:7" ht="15.75" x14ac:dyDescent="0.25">
      <c r="A13" s="101"/>
      <c r="B13" s="103" t="s">
        <v>33</v>
      </c>
      <c r="C13" s="59" t="s">
        <v>34</v>
      </c>
      <c r="D13" s="60">
        <v>290</v>
      </c>
      <c r="E13" s="93"/>
      <c r="F13" s="94">
        <f t="shared" si="0"/>
        <v>0</v>
      </c>
      <c r="G13" s="104"/>
    </row>
    <row r="14" spans="1:7" ht="63" x14ac:dyDescent="0.25">
      <c r="A14" s="101" t="s">
        <v>83</v>
      </c>
      <c r="B14" s="103" t="s">
        <v>36</v>
      </c>
      <c r="C14" s="59"/>
      <c r="D14" s="60"/>
      <c r="E14" s="93"/>
      <c r="F14" s="94"/>
    </row>
    <row r="15" spans="1:7" ht="15.75" x14ac:dyDescent="0.25">
      <c r="A15" s="101"/>
      <c r="B15" s="103"/>
      <c r="C15" s="59" t="s">
        <v>37</v>
      </c>
      <c r="D15" s="60">
        <v>1320</v>
      </c>
      <c r="E15" s="93"/>
      <c r="F15" s="94"/>
    </row>
    <row r="16" spans="1:7" ht="47.25" x14ac:dyDescent="0.25">
      <c r="A16" s="101" t="s">
        <v>38</v>
      </c>
      <c r="B16" s="103" t="s">
        <v>39</v>
      </c>
      <c r="C16" s="59"/>
      <c r="D16" s="60"/>
      <c r="E16" s="93"/>
      <c r="F16" s="94"/>
    </row>
    <row r="17" spans="1:6" ht="15.75" x14ac:dyDescent="0.25">
      <c r="A17" s="101"/>
      <c r="B17" s="103"/>
      <c r="C17" s="59" t="s">
        <v>34</v>
      </c>
      <c r="D17" s="60">
        <v>770</v>
      </c>
      <c r="E17" s="93"/>
      <c r="F17" s="94">
        <f t="shared" ref="F15:F17" si="1">D17*E17</f>
        <v>0</v>
      </c>
    </row>
    <row r="18" spans="1:6" ht="15.75" x14ac:dyDescent="0.25">
      <c r="A18" s="105"/>
      <c r="B18" s="106"/>
      <c r="C18" s="105"/>
      <c r="D18" s="105"/>
      <c r="E18" s="107"/>
      <c r="F18" s="108"/>
    </row>
    <row r="19" spans="1:6" s="77" customFormat="1" ht="15.75" x14ac:dyDescent="0.25">
      <c r="A19" s="109"/>
      <c r="B19" s="130" t="s">
        <v>40</v>
      </c>
      <c r="C19" s="110"/>
      <c r="D19" s="111"/>
      <c r="E19" s="111"/>
      <c r="F19" s="112">
        <f>SUM(F6:F18)</f>
        <v>0</v>
      </c>
    </row>
  </sheetData>
  <pageMargins left="0.70763888888888904" right="0.70763888888888904" top="0.74791666666666701" bottom="0.74791666666666701" header="0.31388888888888899" footer="0.31388888888888899"/>
  <pageSetup paperSize="9" scale="80" orientation="portrait" r:id="rId1"/>
  <headerFooter>
    <oddHeader>&amp;R
str. &amp;P/&amp;N</oddHeader>
  </headerFooter>
  <rowBreaks count="1" manualBreakCount="1">
    <brk id="19" max="5"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113"/>
  <sheetViews>
    <sheetView showGridLines="0" tabSelected="1" view="pageBreakPreview" topLeftCell="A4" zoomScale="85" zoomScaleNormal="100" zoomScaleSheetLayoutView="85" workbookViewId="0">
      <selection activeCell="A24" sqref="A24"/>
    </sheetView>
  </sheetViews>
  <sheetFormatPr defaultColWidth="9.140625" defaultRowHeight="12.75" x14ac:dyDescent="0.2"/>
  <cols>
    <col min="1" max="1" width="8.140625" style="39" customWidth="1"/>
    <col min="2" max="2" width="23.5703125" style="39" customWidth="1"/>
    <col min="3" max="3" width="1.85546875" style="39" customWidth="1"/>
    <col min="4" max="4" width="35.85546875" style="39" customWidth="1"/>
    <col min="5" max="5" width="14" style="39" customWidth="1"/>
    <col min="6" max="6" width="27.28515625" style="39" customWidth="1"/>
    <col min="7" max="7" width="4.85546875" style="39" customWidth="1"/>
    <col min="8" max="16384" width="9.140625" style="39"/>
  </cols>
  <sheetData>
    <row r="1" spans="1:7" x14ac:dyDescent="0.2">
      <c r="A1" s="40"/>
      <c r="B1" s="40"/>
      <c r="C1" s="40"/>
      <c r="D1" s="40"/>
      <c r="E1" s="40"/>
      <c r="F1" s="40"/>
      <c r="G1" s="40"/>
    </row>
    <row r="2" spans="1:7" ht="18.75" x14ac:dyDescent="0.3">
      <c r="A2" s="41"/>
      <c r="B2" s="40"/>
      <c r="C2" s="40"/>
      <c r="D2" s="40"/>
      <c r="E2" s="40"/>
      <c r="F2" s="40"/>
      <c r="G2" s="40"/>
    </row>
    <row r="3" spans="1:7" x14ac:dyDescent="0.2">
      <c r="A3" s="42"/>
      <c r="B3" s="40"/>
      <c r="C3" s="40"/>
      <c r="D3" s="40"/>
      <c r="E3" s="40"/>
      <c r="F3" s="40"/>
      <c r="G3" s="40"/>
    </row>
    <row r="4" spans="1:7" x14ac:dyDescent="0.2">
      <c r="A4" s="43"/>
      <c r="B4" s="40"/>
      <c r="C4" s="40"/>
      <c r="D4" s="40"/>
      <c r="E4" s="40"/>
      <c r="F4" s="40"/>
      <c r="G4" s="40"/>
    </row>
    <row r="5" spans="1:7" x14ac:dyDescent="0.2">
      <c r="A5" s="42"/>
      <c r="B5" s="44"/>
      <c r="C5" s="44"/>
      <c r="D5" s="44"/>
      <c r="E5" s="44"/>
      <c r="F5" s="44"/>
      <c r="G5" s="40"/>
    </row>
    <row r="6" spans="1:7" x14ac:dyDescent="0.2">
      <c r="A6" s="45"/>
      <c r="B6" s="44"/>
      <c r="C6" s="44"/>
      <c r="D6" s="44"/>
      <c r="E6" s="44"/>
      <c r="F6" s="44"/>
      <c r="G6" s="40"/>
    </row>
    <row r="7" spans="1:7" x14ac:dyDescent="0.2">
      <c r="A7" s="45"/>
      <c r="B7" s="44"/>
      <c r="C7" s="44"/>
      <c r="D7" s="44"/>
      <c r="E7" s="44"/>
      <c r="F7" s="44"/>
      <c r="G7" s="40"/>
    </row>
    <row r="8" spans="1:7" x14ac:dyDescent="0.2">
      <c r="A8" s="45"/>
      <c r="B8" s="44"/>
      <c r="C8" s="44"/>
      <c r="D8" s="44"/>
      <c r="E8" s="44"/>
      <c r="F8" s="44"/>
      <c r="G8" s="40"/>
    </row>
    <row r="9" spans="1:7" x14ac:dyDescent="0.2">
      <c r="A9" s="45"/>
      <c r="B9" s="44"/>
      <c r="C9" s="44"/>
      <c r="D9" s="44"/>
      <c r="E9" s="44"/>
      <c r="F9" s="44"/>
      <c r="G9" s="40"/>
    </row>
    <row r="10" spans="1:7" x14ac:dyDescent="0.2">
      <c r="A10" s="45"/>
      <c r="B10" s="44"/>
      <c r="C10" s="44"/>
      <c r="D10" s="44"/>
      <c r="E10" s="44"/>
      <c r="F10" s="44"/>
      <c r="G10" s="40"/>
    </row>
    <row r="11" spans="1:7" x14ac:dyDescent="0.2">
      <c r="A11" s="45"/>
      <c r="B11" s="44"/>
      <c r="C11" s="44"/>
      <c r="D11" s="44"/>
      <c r="E11" s="44"/>
      <c r="F11" s="44"/>
      <c r="G11" s="40"/>
    </row>
    <row r="12" spans="1:7" x14ac:dyDescent="0.2">
      <c r="A12" s="45"/>
      <c r="B12" s="44"/>
      <c r="C12" s="44"/>
      <c r="D12" s="44"/>
      <c r="E12" s="44"/>
      <c r="F12" s="44"/>
      <c r="G12" s="40"/>
    </row>
    <row r="13" spans="1:7" x14ac:dyDescent="0.2">
      <c r="A13" s="45"/>
      <c r="B13" s="44"/>
      <c r="C13" s="44"/>
      <c r="D13" s="44"/>
      <c r="E13" s="44"/>
      <c r="F13" s="44"/>
      <c r="G13" s="40"/>
    </row>
    <row r="14" spans="1:7" x14ac:dyDescent="0.2">
      <c r="A14" s="45"/>
      <c r="B14" s="44"/>
      <c r="C14" s="44"/>
      <c r="D14" s="44"/>
      <c r="E14" s="44"/>
      <c r="F14" s="44"/>
      <c r="G14" s="40"/>
    </row>
    <row r="15" spans="1:7" x14ac:dyDescent="0.2">
      <c r="A15" s="45"/>
      <c r="B15" s="44"/>
      <c r="C15" s="44"/>
      <c r="D15" s="44"/>
      <c r="E15" s="44"/>
      <c r="F15" s="44"/>
      <c r="G15" s="40"/>
    </row>
    <row r="16" spans="1:7" x14ac:dyDescent="0.2">
      <c r="A16" s="45"/>
      <c r="B16" s="44"/>
      <c r="C16" s="44"/>
      <c r="D16" s="44"/>
      <c r="E16" s="44"/>
      <c r="F16" s="44"/>
      <c r="G16" s="40"/>
    </row>
    <row r="17" spans="1:9" x14ac:dyDescent="0.2">
      <c r="A17" s="40"/>
      <c r="B17" s="40"/>
      <c r="C17" s="40"/>
      <c r="D17" s="40"/>
      <c r="E17" s="40"/>
      <c r="F17" s="40"/>
      <c r="G17" s="40"/>
    </row>
    <row r="18" spans="1:9" x14ac:dyDescent="0.2">
      <c r="A18" s="40"/>
      <c r="B18" s="40"/>
      <c r="C18" s="40"/>
      <c r="D18" s="40"/>
      <c r="E18" s="40"/>
      <c r="F18" s="40"/>
      <c r="G18" s="40"/>
    </row>
    <row r="19" spans="1:9" x14ac:dyDescent="0.2">
      <c r="A19" s="40"/>
      <c r="B19" s="40"/>
      <c r="C19" s="40"/>
      <c r="D19" s="40"/>
      <c r="E19" s="40"/>
      <c r="F19" s="40"/>
      <c r="G19" s="40"/>
    </row>
    <row r="20" spans="1:9" s="38" customFormat="1" x14ac:dyDescent="0.2">
      <c r="A20" s="44"/>
      <c r="B20" s="44"/>
      <c r="C20" s="44"/>
      <c r="D20" s="44"/>
      <c r="E20" s="44"/>
      <c r="F20" s="44"/>
      <c r="G20" s="46"/>
      <c r="H20" s="47"/>
      <c r="I20" s="47"/>
    </row>
    <row r="21" spans="1:9" s="38" customFormat="1" ht="15" customHeight="1" x14ac:dyDescent="0.3">
      <c r="A21" s="48"/>
      <c r="B21" s="49" t="s">
        <v>41</v>
      </c>
      <c r="C21" s="49"/>
      <c r="D21" s="49"/>
      <c r="E21" s="50"/>
      <c r="F21" s="50"/>
      <c r="G21" s="51"/>
      <c r="H21" s="47"/>
      <c r="I21" s="47"/>
    </row>
    <row r="22" spans="1:9" s="38" customFormat="1" ht="15" customHeight="1" x14ac:dyDescent="0.2">
      <c r="A22" s="52"/>
      <c r="B22" s="52"/>
      <c r="C22" s="52"/>
      <c r="D22" s="52"/>
      <c r="E22" s="52"/>
      <c r="F22" s="52"/>
      <c r="G22" s="53"/>
      <c r="H22" s="47"/>
      <c r="I22" s="47"/>
    </row>
    <row r="23" spans="1:9" s="38" customFormat="1" ht="15" customHeight="1" x14ac:dyDescent="0.25">
      <c r="A23" s="54" t="s">
        <v>21</v>
      </c>
      <c r="B23" s="55" t="str">
        <f>faze!B3</f>
        <v>ATLETSKA STAZA</v>
      </c>
      <c r="C23" s="56"/>
      <c r="D23" s="56"/>
      <c r="E23" s="56"/>
      <c r="F23" s="57">
        <f>faze!F19</f>
        <v>0</v>
      </c>
      <c r="G23" s="53"/>
      <c r="H23" s="47"/>
      <c r="I23" s="47"/>
    </row>
    <row r="24" spans="1:9" s="38" customFormat="1" ht="15.75" x14ac:dyDescent="0.25">
      <c r="A24" s="58"/>
      <c r="B24" s="55"/>
      <c r="C24" s="59"/>
      <c r="D24" s="60"/>
      <c r="E24" s="60"/>
      <c r="F24" s="61"/>
      <c r="G24" s="46"/>
      <c r="H24" s="46"/>
      <c r="I24" s="47"/>
    </row>
    <row r="25" spans="1:9" s="38" customFormat="1" ht="16.5" x14ac:dyDescent="0.25">
      <c r="A25" s="58"/>
      <c r="B25" s="62"/>
      <c r="C25" s="62"/>
      <c r="D25" s="63" t="s">
        <v>42</v>
      </c>
      <c r="E25" s="63"/>
      <c r="F25" s="64">
        <f>SUM(F22:F23)</f>
        <v>0</v>
      </c>
      <c r="G25" s="46"/>
      <c r="H25" s="46"/>
      <c r="I25" s="47"/>
    </row>
    <row r="26" spans="1:9" s="38" customFormat="1" ht="15.75" x14ac:dyDescent="0.25">
      <c r="A26" s="58"/>
      <c r="B26" s="55"/>
      <c r="C26" s="59"/>
      <c r="D26" s="65" t="s">
        <v>43</v>
      </c>
      <c r="E26" s="60"/>
      <c r="F26" s="57">
        <f>F25*0.25</f>
        <v>0</v>
      </c>
      <c r="G26" s="46"/>
      <c r="H26" s="47"/>
      <c r="I26" s="47"/>
    </row>
    <row r="27" spans="1:9" s="38" customFormat="1" ht="15.75" x14ac:dyDescent="0.25">
      <c r="A27" s="58"/>
      <c r="B27" s="55"/>
      <c r="C27" s="59"/>
      <c r="D27" s="65"/>
      <c r="E27" s="60"/>
      <c r="F27" s="57"/>
      <c r="G27" s="46"/>
      <c r="H27" s="47"/>
      <c r="I27" s="47"/>
    </row>
    <row r="28" spans="1:9" s="38" customFormat="1" ht="15.75" x14ac:dyDescent="0.25">
      <c r="A28" s="58"/>
      <c r="B28" s="55"/>
      <c r="C28" s="59"/>
      <c r="D28" s="65"/>
      <c r="E28" s="60"/>
      <c r="F28" s="57"/>
      <c r="G28" s="46"/>
      <c r="H28" s="47"/>
      <c r="I28" s="47"/>
    </row>
    <row r="29" spans="1:9" s="38" customFormat="1" ht="18.75" x14ac:dyDescent="0.3">
      <c r="A29" s="58"/>
      <c r="B29" s="55"/>
      <c r="C29" s="59"/>
      <c r="D29" s="66" t="s">
        <v>44</v>
      </c>
      <c r="E29" s="67"/>
      <c r="F29" s="68">
        <f>SUM(F25:F26)</f>
        <v>0</v>
      </c>
      <c r="G29" s="46"/>
      <c r="H29" s="47"/>
      <c r="I29" s="47"/>
    </row>
    <row r="30" spans="1:9" s="38" customFormat="1" ht="15.75" x14ac:dyDescent="0.25">
      <c r="A30" s="58"/>
      <c r="B30" s="55"/>
      <c r="C30" s="59"/>
      <c r="D30" s="60"/>
      <c r="E30" s="60"/>
      <c r="F30" s="69"/>
      <c r="G30" s="70"/>
      <c r="H30" s="47"/>
      <c r="I30" s="47"/>
    </row>
    <row r="31" spans="1:9" ht="15.75" x14ac:dyDescent="0.25">
      <c r="A31" s="58"/>
      <c r="B31" s="55"/>
      <c r="C31" s="59"/>
      <c r="D31" s="60"/>
      <c r="E31" s="60"/>
      <c r="F31" s="69"/>
      <c r="G31" s="40"/>
    </row>
    <row r="32" spans="1:9" ht="15.75" x14ac:dyDescent="0.25">
      <c r="A32" s="58"/>
      <c r="B32" s="55"/>
      <c r="C32" s="59"/>
      <c r="D32" s="60"/>
      <c r="E32" s="60"/>
      <c r="F32" s="69"/>
      <c r="G32" s="71"/>
    </row>
    <row r="33" spans="1:7" ht="15.75" x14ac:dyDescent="0.25">
      <c r="A33" s="58"/>
      <c r="B33" s="72"/>
      <c r="C33" s="59"/>
      <c r="D33" s="60"/>
      <c r="E33" s="60"/>
      <c r="F33" s="69"/>
      <c r="G33" s="40"/>
    </row>
    <row r="34" spans="1:7" ht="14.25" x14ac:dyDescent="0.2">
      <c r="A34" s="58"/>
      <c r="B34" s="40"/>
      <c r="C34" s="40"/>
      <c r="D34" s="40"/>
      <c r="E34" s="73"/>
      <c r="F34" s="73"/>
      <c r="G34" s="40"/>
    </row>
    <row r="35" spans="1:7" ht="14.25" x14ac:dyDescent="0.2">
      <c r="A35" s="58"/>
      <c r="B35" s="40"/>
      <c r="C35" s="40"/>
      <c r="D35" s="40"/>
      <c r="E35" s="40"/>
      <c r="F35" s="40"/>
      <c r="G35" s="40"/>
    </row>
    <row r="36" spans="1:7" x14ac:dyDescent="0.2">
      <c r="A36" s="40"/>
      <c r="B36" s="40"/>
      <c r="C36" s="40"/>
      <c r="D36" s="40"/>
      <c r="E36" s="40"/>
      <c r="F36" s="40"/>
      <c r="G36" s="40"/>
    </row>
    <row r="37" spans="1:7" x14ac:dyDescent="0.2">
      <c r="A37" s="40"/>
      <c r="B37" s="40"/>
      <c r="C37" s="40"/>
      <c r="D37" s="40"/>
      <c r="E37" s="40"/>
      <c r="F37" s="40"/>
      <c r="G37" s="40"/>
    </row>
    <row r="38" spans="1:7" x14ac:dyDescent="0.2">
      <c r="A38" s="40"/>
      <c r="B38" s="40"/>
      <c r="C38" s="40"/>
      <c r="D38" s="40"/>
      <c r="E38" s="40"/>
      <c r="F38" s="40"/>
      <c r="G38" s="40"/>
    </row>
    <row r="39" spans="1:7" x14ac:dyDescent="0.2">
      <c r="A39" s="40"/>
      <c r="B39" s="40"/>
      <c r="C39" s="40"/>
      <c r="D39" s="40"/>
      <c r="E39" s="40"/>
      <c r="F39" s="40"/>
      <c r="G39" s="40"/>
    </row>
    <row r="40" spans="1:7" x14ac:dyDescent="0.2">
      <c r="A40" s="40"/>
      <c r="B40" s="40"/>
      <c r="C40" s="40"/>
      <c r="D40" s="40"/>
      <c r="E40" s="40"/>
      <c r="F40" s="40"/>
      <c r="G40" s="40"/>
    </row>
    <row r="41" spans="1:7" x14ac:dyDescent="0.2">
      <c r="A41" s="40"/>
      <c r="B41" s="40"/>
      <c r="C41" s="40"/>
      <c r="D41" s="40"/>
      <c r="E41" s="40"/>
      <c r="F41" s="40"/>
      <c r="G41" s="40"/>
    </row>
    <row r="42" spans="1:7" x14ac:dyDescent="0.2">
      <c r="A42" s="40"/>
      <c r="B42" s="40"/>
      <c r="C42" s="40"/>
      <c r="D42" s="40"/>
      <c r="E42" s="40"/>
      <c r="F42" s="40"/>
      <c r="G42" s="40"/>
    </row>
    <row r="43" spans="1:7" x14ac:dyDescent="0.2">
      <c r="A43" s="40"/>
      <c r="B43" s="40"/>
      <c r="C43" s="40"/>
      <c r="D43" s="40"/>
      <c r="E43" s="40"/>
      <c r="F43" s="40"/>
      <c r="G43" s="40"/>
    </row>
    <row r="44" spans="1:7" x14ac:dyDescent="0.2">
      <c r="A44" s="40"/>
      <c r="B44" s="40"/>
      <c r="C44" s="40"/>
      <c r="D44" s="40"/>
      <c r="E44" s="40"/>
      <c r="F44" s="40"/>
      <c r="G44" s="40"/>
    </row>
    <row r="45" spans="1:7" ht="15.75" x14ac:dyDescent="0.25">
      <c r="A45" s="40"/>
      <c r="B45" s="55"/>
      <c r="C45" s="59"/>
      <c r="D45" s="60"/>
      <c r="E45" s="60"/>
      <c r="F45" s="69"/>
      <c r="G45" s="40"/>
    </row>
    <row r="46" spans="1:7" x14ac:dyDescent="0.2">
      <c r="A46" s="40"/>
      <c r="B46" s="40"/>
      <c r="C46" s="40"/>
      <c r="D46" s="40"/>
      <c r="E46" s="40"/>
      <c r="F46" s="40"/>
      <c r="G46" s="40"/>
    </row>
    <row r="47" spans="1:7" ht="15.75" x14ac:dyDescent="0.25">
      <c r="A47" s="58"/>
      <c r="B47" s="74"/>
      <c r="C47" s="59"/>
      <c r="D47" s="60"/>
      <c r="E47" s="60"/>
      <c r="F47" s="69"/>
      <c r="G47" s="40"/>
    </row>
    <row r="48" spans="1:7" ht="15.75" x14ac:dyDescent="0.25">
      <c r="A48" s="40"/>
      <c r="B48" s="72"/>
      <c r="C48" s="59"/>
      <c r="D48" s="60"/>
      <c r="E48" s="60"/>
      <c r="F48" s="69"/>
      <c r="G48" s="40"/>
    </row>
    <row r="49" spans="1:7" ht="14.25" x14ac:dyDescent="0.2">
      <c r="A49" s="58"/>
      <c r="B49" s="40"/>
      <c r="C49" s="40"/>
      <c r="D49" s="40"/>
      <c r="E49" s="40"/>
      <c r="F49" s="40"/>
      <c r="G49" s="40"/>
    </row>
    <row r="50" spans="1:7" ht="14.25" x14ac:dyDescent="0.2">
      <c r="A50" s="58"/>
      <c r="B50" s="40"/>
      <c r="C50" s="40"/>
      <c r="D50" s="40"/>
      <c r="E50" s="40"/>
      <c r="F50" s="40"/>
      <c r="G50" s="40"/>
    </row>
    <row r="51" spans="1:7" x14ac:dyDescent="0.2">
      <c r="A51" s="40"/>
      <c r="B51" s="40"/>
      <c r="C51" s="40"/>
      <c r="D51" s="40"/>
      <c r="E51" s="40"/>
      <c r="F51" s="40"/>
      <c r="G51" s="40"/>
    </row>
    <row r="52" spans="1:7" x14ac:dyDescent="0.2">
      <c r="A52" s="40"/>
      <c r="B52" s="40"/>
      <c r="C52" s="40"/>
      <c r="D52" s="40"/>
      <c r="E52" s="40"/>
      <c r="F52" s="40"/>
      <c r="G52" s="40"/>
    </row>
    <row r="53" spans="1:7" x14ac:dyDescent="0.2">
      <c r="A53" s="40"/>
      <c r="B53" s="40"/>
      <c r="C53" s="40"/>
      <c r="D53" s="40"/>
      <c r="E53" s="40"/>
      <c r="F53" s="40"/>
      <c r="G53" s="40"/>
    </row>
    <row r="54" spans="1:7" x14ac:dyDescent="0.2">
      <c r="A54" s="40"/>
      <c r="B54" s="40"/>
      <c r="C54" s="40"/>
      <c r="D54" s="40"/>
      <c r="E54" s="40"/>
      <c r="F54" s="40"/>
      <c r="G54" s="40"/>
    </row>
    <row r="55" spans="1:7" x14ac:dyDescent="0.2">
      <c r="A55" s="40"/>
      <c r="B55" s="40"/>
      <c r="C55" s="40"/>
      <c r="D55" s="40"/>
      <c r="E55" s="40"/>
      <c r="F55" s="40"/>
      <c r="G55" s="40"/>
    </row>
    <row r="56" spans="1:7" x14ac:dyDescent="0.2">
      <c r="A56" s="40"/>
      <c r="B56" s="40"/>
      <c r="C56" s="40"/>
      <c r="D56" s="40"/>
      <c r="E56" s="40"/>
      <c r="F56" s="40"/>
      <c r="G56" s="40"/>
    </row>
    <row r="57" spans="1:7" x14ac:dyDescent="0.2">
      <c r="A57" s="40"/>
      <c r="B57" s="40"/>
      <c r="C57" s="40"/>
      <c r="D57" s="40"/>
      <c r="E57" s="40"/>
      <c r="F57" s="40"/>
      <c r="G57" s="40"/>
    </row>
    <row r="58" spans="1:7" x14ac:dyDescent="0.2">
      <c r="A58" s="40"/>
      <c r="B58" s="40"/>
      <c r="C58" s="40"/>
      <c r="D58" s="40"/>
      <c r="E58" s="40"/>
      <c r="F58" s="40"/>
      <c r="G58" s="40"/>
    </row>
    <row r="59" spans="1:7" x14ac:dyDescent="0.2">
      <c r="A59" s="40"/>
      <c r="B59" s="40"/>
      <c r="C59" s="40"/>
      <c r="D59" s="40"/>
      <c r="E59" s="40"/>
      <c r="F59" s="40"/>
      <c r="G59" s="40"/>
    </row>
    <row r="60" spans="1:7" x14ac:dyDescent="0.2">
      <c r="A60" s="40"/>
      <c r="B60" s="40"/>
      <c r="C60" s="40"/>
      <c r="D60" s="40"/>
      <c r="E60" s="40"/>
      <c r="F60" s="40"/>
      <c r="G60" s="40"/>
    </row>
    <row r="61" spans="1:7" x14ac:dyDescent="0.2">
      <c r="A61" s="40"/>
      <c r="B61" s="40"/>
      <c r="C61" s="40"/>
      <c r="D61" s="40"/>
      <c r="E61" s="40"/>
      <c r="F61" s="40"/>
      <c r="G61" s="40"/>
    </row>
    <row r="62" spans="1:7" x14ac:dyDescent="0.2">
      <c r="A62" s="40"/>
      <c r="B62" s="40"/>
      <c r="C62" s="40"/>
      <c r="D62" s="40"/>
      <c r="E62" s="40"/>
      <c r="F62" s="40"/>
      <c r="G62" s="40"/>
    </row>
    <row r="63" spans="1:7" x14ac:dyDescent="0.2">
      <c r="A63" s="40"/>
      <c r="B63" s="40"/>
      <c r="C63" s="40"/>
      <c r="D63" s="40"/>
      <c r="E63" s="40"/>
      <c r="F63" s="40"/>
      <c r="G63" s="40"/>
    </row>
    <row r="64" spans="1:7" x14ac:dyDescent="0.2">
      <c r="A64" s="40"/>
      <c r="B64" s="40"/>
      <c r="C64" s="40"/>
      <c r="D64" s="40"/>
      <c r="E64" s="40"/>
      <c r="F64" s="40"/>
      <c r="G64" s="40"/>
    </row>
    <row r="65" spans="1:7" x14ac:dyDescent="0.2">
      <c r="A65" s="40"/>
      <c r="B65" s="40"/>
      <c r="C65" s="40"/>
      <c r="D65" s="40"/>
      <c r="E65" s="40"/>
      <c r="F65" s="40"/>
      <c r="G65" s="40"/>
    </row>
    <row r="66" spans="1:7" x14ac:dyDescent="0.2">
      <c r="A66" s="40"/>
      <c r="B66" s="40"/>
      <c r="C66" s="40"/>
      <c r="D66" s="40"/>
      <c r="E66" s="40"/>
      <c r="F66" s="40"/>
      <c r="G66" s="40"/>
    </row>
    <row r="67" spans="1:7" x14ac:dyDescent="0.2">
      <c r="A67" s="40"/>
      <c r="B67" s="40"/>
      <c r="C67" s="40"/>
      <c r="D67" s="40"/>
      <c r="E67" s="40"/>
      <c r="F67" s="40"/>
      <c r="G67" s="40"/>
    </row>
    <row r="68" spans="1:7" x14ac:dyDescent="0.2">
      <c r="A68" s="40"/>
      <c r="B68" s="40"/>
      <c r="C68" s="40"/>
      <c r="D68" s="40"/>
      <c r="E68" s="40"/>
      <c r="F68" s="40"/>
      <c r="G68" s="40"/>
    </row>
    <row r="69" spans="1:7" x14ac:dyDescent="0.2">
      <c r="A69" s="40"/>
      <c r="B69" s="40"/>
      <c r="C69" s="40"/>
      <c r="D69" s="40"/>
      <c r="E69" s="40"/>
      <c r="F69" s="40"/>
      <c r="G69" s="40"/>
    </row>
    <row r="70" spans="1:7" x14ac:dyDescent="0.2">
      <c r="A70" s="40"/>
      <c r="B70" s="40"/>
      <c r="C70" s="40"/>
      <c r="D70" s="40"/>
      <c r="E70" s="40"/>
      <c r="F70" s="40"/>
      <c r="G70" s="40"/>
    </row>
    <row r="71" spans="1:7" x14ac:dyDescent="0.2">
      <c r="A71" s="40"/>
      <c r="B71" s="40"/>
      <c r="C71" s="40"/>
      <c r="D71" s="40"/>
      <c r="E71" s="40"/>
      <c r="F71" s="40"/>
      <c r="G71" s="40"/>
    </row>
    <row r="72" spans="1:7" x14ac:dyDescent="0.2">
      <c r="A72" s="40"/>
      <c r="B72" s="40"/>
      <c r="C72" s="40"/>
      <c r="D72" s="40"/>
      <c r="E72" s="40"/>
      <c r="F72" s="40"/>
      <c r="G72" s="40"/>
    </row>
    <row r="73" spans="1:7" x14ac:dyDescent="0.2">
      <c r="A73" s="40"/>
      <c r="B73" s="40"/>
      <c r="C73" s="40"/>
      <c r="D73" s="40"/>
      <c r="E73" s="40"/>
      <c r="F73" s="40"/>
      <c r="G73" s="40"/>
    </row>
    <row r="74" spans="1:7" x14ac:dyDescent="0.2">
      <c r="A74" s="40"/>
      <c r="B74" s="40"/>
      <c r="C74" s="40"/>
      <c r="D74" s="40"/>
      <c r="E74" s="40"/>
      <c r="F74" s="40"/>
      <c r="G74" s="40"/>
    </row>
    <row r="75" spans="1:7" x14ac:dyDescent="0.2">
      <c r="A75" s="40"/>
      <c r="B75" s="40"/>
      <c r="C75" s="40"/>
      <c r="D75" s="40"/>
      <c r="E75" s="40"/>
      <c r="F75" s="40"/>
      <c r="G75" s="40"/>
    </row>
    <row r="76" spans="1:7" x14ac:dyDescent="0.2">
      <c r="A76" s="40"/>
      <c r="B76" s="40"/>
      <c r="C76" s="40"/>
      <c r="D76" s="40"/>
      <c r="E76" s="40"/>
      <c r="F76" s="40"/>
      <c r="G76" s="40"/>
    </row>
    <row r="77" spans="1:7" x14ac:dyDescent="0.2">
      <c r="A77" s="40"/>
      <c r="B77" s="40"/>
      <c r="C77" s="40"/>
      <c r="D77" s="40"/>
      <c r="E77" s="40"/>
      <c r="F77" s="40"/>
      <c r="G77" s="40"/>
    </row>
    <row r="78" spans="1:7" x14ac:dyDescent="0.2">
      <c r="A78" s="40"/>
      <c r="B78" s="40"/>
      <c r="C78" s="40"/>
      <c r="D78" s="40"/>
      <c r="E78" s="40"/>
      <c r="F78" s="40"/>
      <c r="G78" s="40"/>
    </row>
    <row r="79" spans="1:7" x14ac:dyDescent="0.2">
      <c r="A79" s="40"/>
      <c r="B79" s="40"/>
      <c r="C79" s="40"/>
      <c r="D79" s="40"/>
      <c r="E79" s="40"/>
      <c r="F79" s="40"/>
      <c r="G79" s="40"/>
    </row>
    <row r="80" spans="1:7" x14ac:dyDescent="0.2">
      <c r="A80" s="40"/>
      <c r="B80" s="40"/>
      <c r="C80" s="40"/>
      <c r="D80" s="40"/>
      <c r="E80" s="40"/>
      <c r="F80" s="40"/>
      <c r="G80" s="40"/>
    </row>
    <row r="81" spans="1:7" x14ac:dyDescent="0.2">
      <c r="A81" s="40"/>
      <c r="B81" s="40"/>
      <c r="C81" s="40"/>
      <c r="D81" s="40"/>
      <c r="E81" s="40"/>
      <c r="F81" s="40"/>
      <c r="G81" s="40"/>
    </row>
    <row r="82" spans="1:7" x14ac:dyDescent="0.2">
      <c r="A82" s="40"/>
      <c r="B82" s="40"/>
      <c r="C82" s="40"/>
      <c r="D82" s="40"/>
      <c r="E82" s="40"/>
      <c r="F82" s="40"/>
      <c r="G82" s="40"/>
    </row>
    <row r="83" spans="1:7" x14ac:dyDescent="0.2">
      <c r="A83" s="40"/>
      <c r="B83" s="40"/>
      <c r="C83" s="40"/>
      <c r="D83" s="40"/>
      <c r="E83" s="40"/>
      <c r="F83" s="40"/>
      <c r="G83" s="40"/>
    </row>
    <row r="84" spans="1:7" x14ac:dyDescent="0.2">
      <c r="A84" s="40"/>
      <c r="B84" s="40"/>
      <c r="C84" s="40"/>
      <c r="D84" s="40"/>
      <c r="E84" s="40"/>
      <c r="F84" s="40"/>
      <c r="G84" s="40"/>
    </row>
    <row r="85" spans="1:7" x14ac:dyDescent="0.2">
      <c r="A85" s="40"/>
      <c r="B85" s="40"/>
      <c r="C85" s="40"/>
      <c r="D85" s="40"/>
      <c r="E85" s="40"/>
      <c r="F85" s="40"/>
      <c r="G85" s="40"/>
    </row>
    <row r="86" spans="1:7" x14ac:dyDescent="0.2">
      <c r="A86" s="40"/>
      <c r="B86" s="40"/>
      <c r="C86" s="40"/>
      <c r="D86" s="40"/>
      <c r="E86" s="40"/>
      <c r="F86" s="40"/>
      <c r="G86" s="40"/>
    </row>
    <row r="87" spans="1:7" x14ac:dyDescent="0.2">
      <c r="A87" s="40"/>
      <c r="B87" s="40"/>
      <c r="C87" s="40"/>
      <c r="D87" s="40"/>
      <c r="E87" s="40"/>
      <c r="F87" s="40"/>
      <c r="G87" s="40"/>
    </row>
    <row r="88" spans="1:7" x14ac:dyDescent="0.2">
      <c r="A88" s="40"/>
      <c r="B88" s="40"/>
      <c r="C88" s="40"/>
      <c r="D88" s="40"/>
      <c r="E88" s="40"/>
      <c r="F88" s="40"/>
      <c r="G88" s="40"/>
    </row>
    <row r="89" spans="1:7" x14ac:dyDescent="0.2">
      <c r="A89" s="40"/>
      <c r="B89" s="40"/>
      <c r="C89" s="40"/>
      <c r="D89" s="40"/>
      <c r="E89" s="40"/>
      <c r="F89" s="40"/>
      <c r="G89" s="40"/>
    </row>
    <row r="90" spans="1:7" x14ac:dyDescent="0.2">
      <c r="A90" s="40"/>
      <c r="B90" s="40"/>
      <c r="C90" s="40"/>
      <c r="D90" s="40"/>
      <c r="E90" s="40"/>
      <c r="F90" s="40"/>
      <c r="G90" s="40"/>
    </row>
    <row r="91" spans="1:7" x14ac:dyDescent="0.2">
      <c r="A91" s="40"/>
      <c r="B91" s="40"/>
      <c r="C91" s="40"/>
      <c r="D91" s="40"/>
      <c r="E91" s="40"/>
      <c r="F91" s="40"/>
      <c r="G91" s="40"/>
    </row>
    <row r="92" spans="1:7" x14ac:dyDescent="0.2">
      <c r="A92" s="40"/>
      <c r="B92" s="40"/>
      <c r="C92" s="40"/>
      <c r="D92" s="40"/>
      <c r="E92" s="40"/>
      <c r="F92" s="40"/>
      <c r="G92" s="40"/>
    </row>
    <row r="93" spans="1:7" x14ac:dyDescent="0.2">
      <c r="A93" s="40"/>
      <c r="B93" s="40"/>
      <c r="C93" s="40"/>
      <c r="D93" s="40"/>
      <c r="E93" s="40"/>
      <c r="F93" s="40"/>
      <c r="G93" s="40"/>
    </row>
    <row r="94" spans="1:7" x14ac:dyDescent="0.2">
      <c r="A94" s="40"/>
      <c r="B94" s="40"/>
      <c r="C94" s="40"/>
      <c r="D94" s="40"/>
      <c r="E94" s="40"/>
      <c r="F94" s="40"/>
      <c r="G94" s="40"/>
    </row>
    <row r="95" spans="1:7" x14ac:dyDescent="0.2">
      <c r="A95" s="40"/>
      <c r="B95" s="40"/>
      <c r="C95" s="40"/>
      <c r="D95" s="40"/>
      <c r="E95" s="40"/>
      <c r="F95" s="40"/>
      <c r="G95" s="40"/>
    </row>
    <row r="96" spans="1:7" x14ac:dyDescent="0.2">
      <c r="A96" s="40"/>
      <c r="B96" s="40"/>
      <c r="C96" s="40"/>
      <c r="D96" s="40"/>
      <c r="E96" s="40"/>
      <c r="F96" s="40"/>
      <c r="G96" s="40"/>
    </row>
    <row r="97" spans="1:7" x14ac:dyDescent="0.2">
      <c r="A97" s="40"/>
      <c r="B97" s="40"/>
      <c r="C97" s="40"/>
      <c r="D97" s="40"/>
      <c r="E97" s="40"/>
      <c r="F97" s="40"/>
      <c r="G97" s="40"/>
    </row>
    <row r="98" spans="1:7" x14ac:dyDescent="0.2">
      <c r="A98" s="40"/>
      <c r="B98" s="40"/>
      <c r="C98" s="40"/>
      <c r="D98" s="40"/>
      <c r="E98" s="40"/>
      <c r="F98" s="40"/>
      <c r="G98" s="40"/>
    </row>
    <row r="99" spans="1:7" x14ac:dyDescent="0.2">
      <c r="A99" s="40"/>
      <c r="B99" s="40"/>
      <c r="C99" s="40"/>
      <c r="D99" s="40"/>
      <c r="E99" s="40"/>
      <c r="F99" s="40"/>
      <c r="G99" s="40"/>
    </row>
    <row r="100" spans="1:7" x14ac:dyDescent="0.2">
      <c r="A100" s="40"/>
      <c r="B100" s="40"/>
      <c r="C100" s="40"/>
      <c r="D100" s="40"/>
      <c r="E100" s="40"/>
      <c r="F100" s="40"/>
      <c r="G100" s="40"/>
    </row>
    <row r="101" spans="1:7" x14ac:dyDescent="0.2">
      <c r="A101" s="40"/>
      <c r="B101" s="40"/>
      <c r="C101" s="40"/>
      <c r="D101" s="40"/>
      <c r="E101" s="40"/>
      <c r="F101" s="40"/>
      <c r="G101" s="40"/>
    </row>
    <row r="102" spans="1:7" x14ac:dyDescent="0.2">
      <c r="A102" s="40"/>
      <c r="B102" s="40"/>
      <c r="C102" s="40"/>
      <c r="D102" s="40"/>
      <c r="E102" s="40"/>
      <c r="F102" s="40"/>
      <c r="G102" s="40"/>
    </row>
    <row r="103" spans="1:7" x14ac:dyDescent="0.2">
      <c r="A103" s="40"/>
      <c r="B103" s="40"/>
      <c r="C103" s="40"/>
      <c r="D103" s="40"/>
      <c r="E103" s="40"/>
      <c r="F103" s="40"/>
      <c r="G103" s="40"/>
    </row>
    <row r="104" spans="1:7" x14ac:dyDescent="0.2">
      <c r="A104" s="40"/>
      <c r="B104" s="40"/>
      <c r="C104" s="40"/>
      <c r="D104" s="40"/>
      <c r="E104" s="40"/>
      <c r="F104" s="40"/>
      <c r="G104" s="40"/>
    </row>
    <row r="105" spans="1:7" x14ac:dyDescent="0.2">
      <c r="A105" s="40"/>
      <c r="B105" s="40"/>
      <c r="C105" s="40"/>
      <c r="D105" s="40"/>
      <c r="E105" s="40"/>
      <c r="F105" s="40"/>
      <c r="G105" s="40"/>
    </row>
    <row r="106" spans="1:7" x14ac:dyDescent="0.2">
      <c r="A106" s="40"/>
      <c r="B106" s="40"/>
      <c r="C106" s="40"/>
      <c r="D106" s="40"/>
      <c r="E106" s="40"/>
      <c r="F106" s="40"/>
      <c r="G106" s="40"/>
    </row>
    <row r="107" spans="1:7" x14ac:dyDescent="0.2">
      <c r="A107" s="40"/>
      <c r="B107" s="40"/>
      <c r="C107" s="40"/>
      <c r="D107" s="40"/>
      <c r="E107" s="40"/>
      <c r="F107" s="40"/>
      <c r="G107" s="40"/>
    </row>
    <row r="108" spans="1:7" x14ac:dyDescent="0.2">
      <c r="A108" s="40"/>
      <c r="B108" s="40"/>
      <c r="C108" s="40"/>
      <c r="D108" s="40"/>
      <c r="E108" s="40"/>
      <c r="F108" s="40"/>
      <c r="G108" s="40"/>
    </row>
    <row r="109" spans="1:7" x14ac:dyDescent="0.2">
      <c r="A109" s="40"/>
      <c r="B109" s="40"/>
      <c r="C109" s="40"/>
      <c r="D109" s="40"/>
      <c r="E109" s="40"/>
      <c r="F109" s="40"/>
      <c r="G109" s="40"/>
    </row>
    <row r="110" spans="1:7" x14ac:dyDescent="0.2">
      <c r="A110" s="40"/>
      <c r="B110" s="40"/>
      <c r="C110" s="40"/>
      <c r="D110" s="40"/>
      <c r="E110" s="40"/>
      <c r="F110" s="40"/>
      <c r="G110" s="40"/>
    </row>
    <row r="111" spans="1:7" x14ac:dyDescent="0.2">
      <c r="A111" s="40"/>
      <c r="B111" s="40"/>
      <c r="C111" s="40"/>
      <c r="D111" s="40"/>
      <c r="E111" s="40"/>
      <c r="F111" s="40"/>
      <c r="G111" s="40"/>
    </row>
    <row r="112" spans="1:7" x14ac:dyDescent="0.2">
      <c r="A112" s="40"/>
      <c r="G112" s="40"/>
    </row>
    <row r="113" spans="1:7" x14ac:dyDescent="0.2">
      <c r="A113" s="40"/>
      <c r="G113" s="40"/>
    </row>
  </sheetData>
  <pageMargins left="0.98402777777777795" right="0.51180555555555596" top="0.70763888888888904" bottom="0.39305555555555599" header="0.51180555555555596" footer="0.43263888888888902"/>
  <pageSetup paperSize="9" scale="77" orientation="portrait" verticalDpi="300" r:id="rId1"/>
  <headerFooter alignWithMargins="0">
    <oddHeader>&amp;R
str. &amp;P/&amp;N</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0"/>
  <sheetViews>
    <sheetView showGridLines="0" view="pageBreakPreview" zoomScale="130" zoomScaleNormal="100" zoomScaleSheetLayoutView="130" workbookViewId="0">
      <selection activeCell="A2" sqref="A2:F10"/>
    </sheetView>
  </sheetViews>
  <sheetFormatPr defaultColWidth="9" defaultRowHeight="15" x14ac:dyDescent="0.25"/>
  <cols>
    <col min="2" max="2" width="48" customWidth="1"/>
    <col min="4" max="4" width="10.28515625" customWidth="1"/>
    <col min="5" max="5" width="13.28515625" customWidth="1"/>
    <col min="6" max="6" width="18.28515625" customWidth="1"/>
  </cols>
  <sheetData>
    <row r="1" spans="1:6" s="1" customFormat="1" x14ac:dyDescent="0.25">
      <c r="A1" s="2" t="s">
        <v>15</v>
      </c>
      <c r="B1" s="3" t="s">
        <v>16</v>
      </c>
      <c r="C1" s="2" t="s">
        <v>17</v>
      </c>
      <c r="D1" s="3" t="s">
        <v>18</v>
      </c>
      <c r="E1" s="3" t="s">
        <v>19</v>
      </c>
      <c r="F1" s="4" t="s">
        <v>20</v>
      </c>
    </row>
    <row r="2" spans="1:6" ht="15.75" x14ac:dyDescent="0.25">
      <c r="A2" s="5"/>
      <c r="B2" s="6"/>
      <c r="C2" s="7"/>
      <c r="D2" s="8"/>
      <c r="E2" s="9"/>
      <c r="F2" s="10"/>
    </row>
    <row r="3" spans="1:6" ht="16.5" x14ac:dyDescent="0.25">
      <c r="A3" s="11" t="s">
        <v>45</v>
      </c>
      <c r="B3" s="12" t="s">
        <v>46</v>
      </c>
      <c r="C3" s="13"/>
      <c r="D3" s="14"/>
      <c r="E3" s="15"/>
      <c r="F3" s="16"/>
    </row>
    <row r="4" spans="1:6" ht="15.75" x14ac:dyDescent="0.25">
      <c r="A4" s="17"/>
      <c r="B4" s="18"/>
      <c r="C4" s="19"/>
      <c r="D4" s="20"/>
      <c r="E4" s="21"/>
      <c r="F4" s="22"/>
    </row>
    <row r="5" spans="1:6" ht="30" x14ac:dyDescent="0.25">
      <c r="A5" s="23" t="s">
        <v>47</v>
      </c>
      <c r="B5" s="24" t="s">
        <v>48</v>
      </c>
      <c r="C5" s="7"/>
      <c r="D5" s="8"/>
      <c r="E5" s="9"/>
      <c r="F5" s="10"/>
    </row>
    <row r="6" spans="1:6" ht="15.75" x14ac:dyDescent="0.25">
      <c r="A6" s="25"/>
      <c r="B6" s="26"/>
      <c r="C6" s="27" t="s">
        <v>37</v>
      </c>
      <c r="D6" s="14">
        <v>3000</v>
      </c>
      <c r="E6" s="15">
        <v>3</v>
      </c>
      <c r="F6" s="16">
        <f>D6*E6</f>
        <v>9000</v>
      </c>
    </row>
    <row r="7" spans="1:6" ht="60" x14ac:dyDescent="0.25">
      <c r="A7" s="25" t="s">
        <v>49</v>
      </c>
      <c r="B7" s="28" t="s">
        <v>50</v>
      </c>
      <c r="C7" s="27"/>
      <c r="D7" s="14"/>
      <c r="E7" s="15"/>
      <c r="F7" s="16"/>
    </row>
    <row r="8" spans="1:6" ht="15.75" x14ac:dyDescent="0.25">
      <c r="A8" s="25"/>
      <c r="B8" s="26"/>
      <c r="C8" s="27" t="s">
        <v>37</v>
      </c>
      <c r="D8" s="14">
        <v>3000</v>
      </c>
      <c r="E8" s="15">
        <v>55</v>
      </c>
      <c r="F8" s="16">
        <f>D8*E8</f>
        <v>165000</v>
      </c>
    </row>
    <row r="9" spans="1:6" x14ac:dyDescent="0.25">
      <c r="A9" s="29"/>
      <c r="B9" s="29"/>
      <c r="C9" s="29"/>
      <c r="D9" s="30"/>
      <c r="E9" s="29"/>
      <c r="F9" s="31"/>
    </row>
    <row r="10" spans="1:6" ht="15.75" x14ac:dyDescent="0.25">
      <c r="A10" s="32"/>
      <c r="B10" s="131" t="s">
        <v>51</v>
      </c>
      <c r="C10" s="33"/>
      <c r="D10" s="34"/>
      <c r="E10" s="37"/>
      <c r="F10" s="35">
        <f>SUM(F5:F9)</f>
        <v>174000</v>
      </c>
    </row>
  </sheetData>
  <pageMargins left="0.69930555555555596" right="0.69930555555555596" top="0.75" bottom="0.75" header="0.3" footer="0.3"/>
  <pageSetup paperSize="9" scale="8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5"/>
  <sheetViews>
    <sheetView showGridLines="0" view="pageBreakPreview" zoomScale="130" zoomScaleNormal="100" zoomScaleSheetLayoutView="130" workbookViewId="0">
      <selection activeCell="A2" sqref="A2:F10"/>
    </sheetView>
  </sheetViews>
  <sheetFormatPr defaultColWidth="9" defaultRowHeight="15" x14ac:dyDescent="0.25"/>
  <cols>
    <col min="2" max="2" width="48" customWidth="1"/>
    <col min="4" max="4" width="10.28515625" customWidth="1"/>
    <col min="5" max="5" width="13.28515625" customWidth="1"/>
    <col min="6" max="6" width="18.28515625" customWidth="1"/>
  </cols>
  <sheetData>
    <row r="1" spans="1:6" s="1" customFormat="1" x14ac:dyDescent="0.25">
      <c r="A1" s="2" t="s">
        <v>15</v>
      </c>
      <c r="B1" s="3" t="s">
        <v>16</v>
      </c>
      <c r="C1" s="2" t="s">
        <v>17</v>
      </c>
      <c r="D1" s="3" t="s">
        <v>18</v>
      </c>
      <c r="E1" s="3" t="s">
        <v>19</v>
      </c>
      <c r="F1" s="4" t="s">
        <v>20</v>
      </c>
    </row>
    <row r="2" spans="1:6" ht="15.75" x14ac:dyDescent="0.25">
      <c r="A2" s="5"/>
      <c r="B2" s="6"/>
      <c r="C2" s="7"/>
      <c r="D2" s="8"/>
      <c r="E2" s="9"/>
      <c r="F2" s="10"/>
    </row>
    <row r="3" spans="1:6" ht="16.5" x14ac:dyDescent="0.25">
      <c r="A3" s="11" t="s">
        <v>52</v>
      </c>
      <c r="B3" s="12" t="s">
        <v>53</v>
      </c>
      <c r="C3" s="13"/>
      <c r="D3" s="14"/>
      <c r="E3" s="15"/>
      <c r="F3" s="16"/>
    </row>
    <row r="4" spans="1:6" ht="15.75" x14ac:dyDescent="0.25">
      <c r="A4" s="17"/>
      <c r="B4" s="18"/>
      <c r="C4" s="19"/>
      <c r="D4" s="20"/>
      <c r="E4" s="21"/>
      <c r="F4" s="22"/>
    </row>
    <row r="5" spans="1:6" ht="45" x14ac:dyDescent="0.25">
      <c r="A5" s="23" t="s">
        <v>54</v>
      </c>
      <c r="B5" s="24" t="s">
        <v>55</v>
      </c>
      <c r="C5" s="7"/>
      <c r="D5" s="8"/>
      <c r="E5" s="8"/>
      <c r="F5" s="10"/>
    </row>
    <row r="6" spans="1:6" ht="15.75" x14ac:dyDescent="0.25">
      <c r="A6" s="25"/>
      <c r="B6" s="26"/>
      <c r="C6" s="27" t="s">
        <v>37</v>
      </c>
      <c r="D6" s="15">
        <v>500</v>
      </c>
      <c r="E6" s="14">
        <v>250</v>
      </c>
      <c r="F6" s="16">
        <f t="shared" ref="F6:F10" si="0">D6*E6</f>
        <v>125000</v>
      </c>
    </row>
    <row r="7" spans="1:6" ht="15.75" x14ac:dyDescent="0.25">
      <c r="A7" s="25" t="s">
        <v>56</v>
      </c>
      <c r="B7" s="28" t="s">
        <v>57</v>
      </c>
      <c r="C7" s="27"/>
      <c r="D7" s="14"/>
      <c r="E7" s="14"/>
      <c r="F7" s="16"/>
    </row>
    <row r="8" spans="1:6" ht="15.75" x14ac:dyDescent="0.25">
      <c r="A8" s="25"/>
      <c r="B8" s="26"/>
      <c r="C8" s="27" t="s">
        <v>34</v>
      </c>
      <c r="D8" s="15">
        <v>280</v>
      </c>
      <c r="E8" s="14">
        <v>50</v>
      </c>
      <c r="F8" s="16">
        <f t="shared" si="0"/>
        <v>14000</v>
      </c>
    </row>
    <row r="9" spans="1:6" ht="30" x14ac:dyDescent="0.25">
      <c r="A9" s="25" t="s">
        <v>58</v>
      </c>
      <c r="B9" s="28" t="s">
        <v>59</v>
      </c>
      <c r="C9" s="27"/>
      <c r="D9" s="14"/>
      <c r="E9" s="14"/>
      <c r="F9" s="16"/>
    </row>
    <row r="10" spans="1:6" ht="15.75" x14ac:dyDescent="0.25">
      <c r="A10" s="25"/>
      <c r="B10" s="26"/>
      <c r="C10" s="27" t="s">
        <v>60</v>
      </c>
      <c r="D10" s="15">
        <v>2</v>
      </c>
      <c r="E10" s="14">
        <v>18000</v>
      </c>
      <c r="F10" s="16">
        <f t="shared" si="0"/>
        <v>36000</v>
      </c>
    </row>
    <row r="11" spans="1:6" x14ac:dyDescent="0.25">
      <c r="A11" s="29"/>
      <c r="B11" s="29"/>
      <c r="C11" s="29"/>
      <c r="D11" s="29"/>
      <c r="E11" s="30"/>
      <c r="F11" s="31"/>
    </row>
    <row r="12" spans="1:6" ht="15.75" x14ac:dyDescent="0.25">
      <c r="A12" s="32"/>
      <c r="B12" s="131" t="s">
        <v>61</v>
      </c>
      <c r="C12" s="33"/>
      <c r="D12" s="34"/>
      <c r="E12" s="34"/>
      <c r="F12" s="35">
        <f>SUM(F5:F11)</f>
        <v>175000</v>
      </c>
    </row>
    <row r="13" spans="1:6" x14ac:dyDescent="0.25">
      <c r="E13" s="36"/>
    </row>
    <row r="14" spans="1:6" x14ac:dyDescent="0.25">
      <c r="E14" s="36"/>
    </row>
    <row r="15" spans="1:6" x14ac:dyDescent="0.25">
      <c r="E15" s="36"/>
    </row>
  </sheetData>
  <pageMargins left="0.69930555555555596" right="0.69930555555555596" top="0.75" bottom="0.75" header="0.3" footer="0.3"/>
  <pageSetup paperSize="9" scale="8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5"/>
  <sheetViews>
    <sheetView showGridLines="0" view="pageBreakPreview" zoomScale="60" zoomScaleNormal="100" workbookViewId="0">
      <selection activeCell="A2" sqref="A2:F10"/>
    </sheetView>
  </sheetViews>
  <sheetFormatPr defaultColWidth="9" defaultRowHeight="15" x14ac:dyDescent="0.25"/>
  <cols>
    <col min="2" max="2" width="48" customWidth="1"/>
    <col min="4" max="4" width="10.28515625" customWidth="1"/>
    <col min="5" max="5" width="13.28515625" customWidth="1"/>
    <col min="6" max="6" width="18.28515625" customWidth="1"/>
  </cols>
  <sheetData>
    <row r="1" spans="1:6" s="1" customFormat="1" x14ac:dyDescent="0.25">
      <c r="A1" s="2" t="s">
        <v>15</v>
      </c>
      <c r="B1" s="3" t="s">
        <v>16</v>
      </c>
      <c r="C1" s="2" t="s">
        <v>17</v>
      </c>
      <c r="D1" s="3" t="s">
        <v>18</v>
      </c>
      <c r="E1" s="3" t="s">
        <v>19</v>
      </c>
      <c r="F1" s="4" t="s">
        <v>20</v>
      </c>
    </row>
    <row r="2" spans="1:6" ht="15.75" x14ac:dyDescent="0.25">
      <c r="A2" s="5"/>
      <c r="B2" s="6"/>
      <c r="C2" s="7"/>
      <c r="D2" s="8"/>
      <c r="E2" s="9"/>
      <c r="F2" s="10"/>
    </row>
    <row r="3" spans="1:6" ht="16.5" x14ac:dyDescent="0.25">
      <c r="A3" s="11" t="s">
        <v>62</v>
      </c>
      <c r="B3" s="12" t="s">
        <v>63</v>
      </c>
      <c r="C3" s="13"/>
      <c r="D3" s="14"/>
      <c r="E3" s="15"/>
      <c r="F3" s="16"/>
    </row>
    <row r="4" spans="1:6" ht="15.75" x14ac:dyDescent="0.25">
      <c r="A4" s="17"/>
      <c r="B4" s="18"/>
      <c r="C4" s="19"/>
      <c r="D4" s="20"/>
      <c r="E4" s="21"/>
      <c r="F4" s="22"/>
    </row>
    <row r="5" spans="1:6" ht="34.5" customHeight="1" x14ac:dyDescent="0.25">
      <c r="A5" s="23" t="s">
        <v>64</v>
      </c>
      <c r="B5" s="24" t="s">
        <v>55</v>
      </c>
      <c r="C5" s="7"/>
      <c r="D5" s="8"/>
      <c r="E5" s="8"/>
      <c r="F5" s="10"/>
    </row>
    <row r="6" spans="1:6" ht="15.75" x14ac:dyDescent="0.25">
      <c r="A6" s="25"/>
      <c r="B6" s="26"/>
      <c r="C6" s="27" t="s">
        <v>37</v>
      </c>
      <c r="D6" s="15">
        <v>500</v>
      </c>
      <c r="E6" s="14">
        <v>250</v>
      </c>
      <c r="F6" s="16">
        <f t="shared" ref="F6:F10" si="0">D6*E6</f>
        <v>125000</v>
      </c>
    </row>
    <row r="7" spans="1:6" ht="30" x14ac:dyDescent="0.25">
      <c r="A7" s="25" t="s">
        <v>65</v>
      </c>
      <c r="B7" s="28" t="s">
        <v>57</v>
      </c>
      <c r="C7" s="27"/>
      <c r="D7" s="14"/>
      <c r="E7" s="14"/>
      <c r="F7" s="16"/>
    </row>
    <row r="8" spans="1:6" ht="15.75" x14ac:dyDescent="0.25">
      <c r="A8" s="25"/>
      <c r="B8" s="26"/>
      <c r="C8" s="27" t="s">
        <v>34</v>
      </c>
      <c r="D8" s="15">
        <v>280</v>
      </c>
      <c r="E8" s="14">
        <v>50</v>
      </c>
      <c r="F8" s="16">
        <f t="shared" si="0"/>
        <v>14000</v>
      </c>
    </row>
    <row r="9" spans="1:6" ht="30" x14ac:dyDescent="0.25">
      <c r="A9" s="25" t="s">
        <v>66</v>
      </c>
      <c r="B9" s="28" t="s">
        <v>59</v>
      </c>
      <c r="C9" s="27"/>
      <c r="D9" s="14"/>
      <c r="E9" s="14"/>
      <c r="F9" s="16"/>
    </row>
    <row r="10" spans="1:6" ht="15.75" x14ac:dyDescent="0.25">
      <c r="A10" s="25"/>
      <c r="B10" s="26"/>
      <c r="C10" s="27" t="s">
        <v>60</v>
      </c>
      <c r="D10" s="15">
        <v>2</v>
      </c>
      <c r="E10" s="14">
        <v>18000</v>
      </c>
      <c r="F10" s="16">
        <f t="shared" si="0"/>
        <v>36000</v>
      </c>
    </row>
    <row r="11" spans="1:6" x14ac:dyDescent="0.25">
      <c r="A11" s="29"/>
      <c r="B11" s="29"/>
      <c r="C11" s="29"/>
      <c r="D11" s="29"/>
      <c r="E11" s="30"/>
      <c r="F11" s="31"/>
    </row>
    <row r="12" spans="1:6" ht="15.75" x14ac:dyDescent="0.25">
      <c r="A12" s="32"/>
      <c r="B12" s="131" t="s">
        <v>67</v>
      </c>
      <c r="C12" s="33"/>
      <c r="D12" s="34"/>
      <c r="E12" s="34"/>
      <c r="F12" s="35">
        <f>SUM(F5:F11)</f>
        <v>175000</v>
      </c>
    </row>
    <row r="13" spans="1:6" x14ac:dyDescent="0.25">
      <c r="E13" s="36"/>
    </row>
    <row r="14" spans="1:6" x14ac:dyDescent="0.25">
      <c r="E14" s="36"/>
    </row>
    <row r="15" spans="1:6" x14ac:dyDescent="0.25">
      <c r="E15" s="36"/>
    </row>
  </sheetData>
  <pageMargins left="0.69930555555555596" right="0.69930555555555596" top="0.75" bottom="0.75" header="0.3" footer="0.3"/>
  <pageSetup paperSize="9" scale="8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5"/>
  <sheetViews>
    <sheetView showGridLines="0" view="pageBreakPreview" zoomScale="160" zoomScaleNormal="100" zoomScaleSheetLayoutView="160" workbookViewId="0">
      <selection activeCell="A2" sqref="A2:F10"/>
    </sheetView>
  </sheetViews>
  <sheetFormatPr defaultColWidth="9" defaultRowHeight="15" x14ac:dyDescent="0.25"/>
  <cols>
    <col min="2" max="2" width="48" customWidth="1"/>
    <col min="4" max="4" width="10.28515625" customWidth="1"/>
    <col min="5" max="5" width="13.28515625" customWidth="1"/>
    <col min="6" max="6" width="18.28515625" customWidth="1"/>
  </cols>
  <sheetData>
    <row r="1" spans="1:6" s="1" customFormat="1" x14ac:dyDescent="0.25">
      <c r="A1" s="2" t="s">
        <v>15</v>
      </c>
      <c r="B1" s="3" t="s">
        <v>16</v>
      </c>
      <c r="C1" s="2" t="s">
        <v>17</v>
      </c>
      <c r="D1" s="3" t="s">
        <v>18</v>
      </c>
      <c r="E1" s="3" t="s">
        <v>19</v>
      </c>
      <c r="F1" s="4" t="s">
        <v>20</v>
      </c>
    </row>
    <row r="2" spans="1:6" ht="15.75" x14ac:dyDescent="0.25">
      <c r="A2" s="5"/>
      <c r="B2" s="6"/>
      <c r="C2" s="7"/>
      <c r="D2" s="8"/>
      <c r="E2" s="9"/>
      <c r="F2" s="10"/>
    </row>
    <row r="3" spans="1:6" ht="16.5" x14ac:dyDescent="0.25">
      <c r="A3" s="11" t="s">
        <v>68</v>
      </c>
      <c r="B3" s="12" t="s">
        <v>69</v>
      </c>
      <c r="C3" s="13"/>
      <c r="D3" s="14"/>
      <c r="E3" s="15"/>
      <c r="F3" s="16"/>
    </row>
    <row r="4" spans="1:6" ht="15.75" x14ac:dyDescent="0.25">
      <c r="A4" s="17"/>
      <c r="B4" s="18"/>
      <c r="C4" s="19"/>
      <c r="D4" s="20"/>
      <c r="E4" s="21"/>
      <c r="F4" s="22"/>
    </row>
    <row r="5" spans="1:6" ht="34.5" customHeight="1" x14ac:dyDescent="0.25">
      <c r="A5" s="23" t="s">
        <v>70</v>
      </c>
      <c r="B5" s="24" t="s">
        <v>55</v>
      </c>
      <c r="C5" s="7"/>
      <c r="D5" s="8"/>
      <c r="E5" s="8"/>
      <c r="F5" s="10"/>
    </row>
    <row r="6" spans="1:6" ht="15.75" x14ac:dyDescent="0.25">
      <c r="A6" s="25"/>
      <c r="B6" s="26"/>
      <c r="C6" s="27" t="s">
        <v>37</v>
      </c>
      <c r="D6" s="15">
        <v>900</v>
      </c>
      <c r="E6" s="14">
        <v>250</v>
      </c>
      <c r="F6" s="16">
        <f t="shared" ref="F6:F10" si="0">D6*E6</f>
        <v>225000</v>
      </c>
    </row>
    <row r="7" spans="1:6" ht="15.75" x14ac:dyDescent="0.25">
      <c r="A7" s="25" t="s">
        <v>71</v>
      </c>
      <c r="B7" s="28" t="s">
        <v>72</v>
      </c>
      <c r="C7" s="27"/>
      <c r="D7" s="14"/>
      <c r="E7" s="14"/>
      <c r="F7" s="16"/>
    </row>
    <row r="8" spans="1:6" ht="15.75" x14ac:dyDescent="0.25">
      <c r="A8" s="25"/>
      <c r="B8" s="26"/>
      <c r="C8" s="27" t="s">
        <v>34</v>
      </c>
      <c r="D8" s="15">
        <v>310</v>
      </c>
      <c r="E8" s="14">
        <v>50</v>
      </c>
      <c r="F8" s="16">
        <f t="shared" si="0"/>
        <v>15500</v>
      </c>
    </row>
    <row r="9" spans="1:6" ht="15.75" x14ac:dyDescent="0.25">
      <c r="A9" s="25" t="s">
        <v>73</v>
      </c>
      <c r="B9" s="28" t="s">
        <v>74</v>
      </c>
      <c r="C9" s="27"/>
      <c r="D9" s="14"/>
      <c r="E9" s="14"/>
      <c r="F9" s="16"/>
    </row>
    <row r="10" spans="1:6" ht="15.75" x14ac:dyDescent="0.25">
      <c r="A10" s="25"/>
      <c r="B10" s="26"/>
      <c r="C10" s="27" t="s">
        <v>60</v>
      </c>
      <c r="D10" s="15">
        <v>2</v>
      </c>
      <c r="E10" s="14">
        <v>12000</v>
      </c>
      <c r="F10" s="16">
        <f t="shared" si="0"/>
        <v>24000</v>
      </c>
    </row>
    <row r="11" spans="1:6" x14ac:dyDescent="0.25">
      <c r="A11" s="29"/>
      <c r="B11" s="29"/>
      <c r="C11" s="29"/>
      <c r="D11" s="29"/>
      <c r="E11" s="30"/>
      <c r="F11" s="31"/>
    </row>
    <row r="12" spans="1:6" ht="15.75" x14ac:dyDescent="0.25">
      <c r="A12" s="32"/>
      <c r="B12" s="131" t="s">
        <v>75</v>
      </c>
      <c r="C12" s="33"/>
      <c r="D12" s="34"/>
      <c r="E12" s="34"/>
      <c r="F12" s="35">
        <f>SUM(F5:F11)</f>
        <v>264500</v>
      </c>
    </row>
    <row r="13" spans="1:6" x14ac:dyDescent="0.25">
      <c r="E13" s="36"/>
    </row>
    <row r="14" spans="1:6" x14ac:dyDescent="0.25">
      <c r="E14" s="36"/>
    </row>
    <row r="15" spans="1:6" x14ac:dyDescent="0.25">
      <c r="E15" s="36"/>
    </row>
  </sheetData>
  <pageMargins left="0.69930555555555596" right="0.69930555555555596" top="0.75" bottom="0.75" header="0.3" footer="0.3"/>
  <pageSetup paperSize="9" scale="8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3"/>
  <sheetViews>
    <sheetView showGridLines="0" view="pageBreakPreview" zoomScale="115" zoomScaleNormal="100" zoomScaleSheetLayoutView="115" workbookViewId="0">
      <selection activeCell="A2" sqref="A2:F10"/>
    </sheetView>
  </sheetViews>
  <sheetFormatPr defaultColWidth="9" defaultRowHeight="15" x14ac:dyDescent="0.25"/>
  <cols>
    <col min="2" max="2" width="48" customWidth="1"/>
    <col min="4" max="4" width="10.28515625" customWidth="1"/>
    <col min="5" max="5" width="13.28515625" customWidth="1"/>
    <col min="6" max="6" width="18.28515625" customWidth="1"/>
  </cols>
  <sheetData>
    <row r="1" spans="1:6" s="1" customFormat="1" x14ac:dyDescent="0.25">
      <c r="A1" s="2" t="s">
        <v>15</v>
      </c>
      <c r="B1" s="3" t="s">
        <v>16</v>
      </c>
      <c r="C1" s="2" t="s">
        <v>17</v>
      </c>
      <c r="D1" s="3" t="s">
        <v>18</v>
      </c>
      <c r="E1" s="3" t="s">
        <v>19</v>
      </c>
      <c r="F1" s="4" t="s">
        <v>20</v>
      </c>
    </row>
    <row r="2" spans="1:6" ht="15.75" x14ac:dyDescent="0.25">
      <c r="A2" s="5"/>
      <c r="B2" s="6"/>
      <c r="C2" s="7"/>
      <c r="D2" s="8"/>
      <c r="E2" s="9"/>
      <c r="F2" s="10"/>
    </row>
    <row r="3" spans="1:6" ht="16.5" x14ac:dyDescent="0.25">
      <c r="A3" s="11" t="s">
        <v>76</v>
      </c>
      <c r="B3" s="12" t="s">
        <v>77</v>
      </c>
      <c r="C3" s="13"/>
      <c r="D3" s="14"/>
      <c r="E3" s="15"/>
      <c r="F3" s="16"/>
    </row>
    <row r="4" spans="1:6" ht="15.75" x14ac:dyDescent="0.25">
      <c r="A4" s="17"/>
      <c r="B4" s="18"/>
      <c r="C4" s="19"/>
      <c r="D4" s="20"/>
      <c r="E4" s="21"/>
      <c r="F4" s="22"/>
    </row>
    <row r="5" spans="1:6" ht="34.5" customHeight="1" x14ac:dyDescent="0.25">
      <c r="A5" s="23" t="s">
        <v>78</v>
      </c>
      <c r="B5" s="24" t="s">
        <v>79</v>
      </c>
      <c r="C5" s="7"/>
      <c r="D5" s="8"/>
      <c r="E5" s="8"/>
      <c r="F5" s="10"/>
    </row>
    <row r="6" spans="1:6" ht="15.75" x14ac:dyDescent="0.25">
      <c r="A6" s="25"/>
      <c r="B6" s="26"/>
      <c r="C6" s="27" t="s">
        <v>60</v>
      </c>
      <c r="D6" s="15">
        <v>16</v>
      </c>
      <c r="E6" s="14">
        <v>2200</v>
      </c>
      <c r="F6" s="16">
        <f>D6*E6</f>
        <v>35200</v>
      </c>
    </row>
    <row r="7" spans="1:6" ht="15.75" x14ac:dyDescent="0.25">
      <c r="A7" s="25" t="s">
        <v>80</v>
      </c>
      <c r="B7" s="28" t="s">
        <v>81</v>
      </c>
      <c r="C7" s="27"/>
      <c r="D7" s="14"/>
      <c r="E7" s="14"/>
      <c r="F7" s="16"/>
    </row>
    <row r="8" spans="1:6" ht="15.75" x14ac:dyDescent="0.25">
      <c r="A8" s="25"/>
      <c r="B8" s="26"/>
      <c r="C8" s="27" t="s">
        <v>60</v>
      </c>
      <c r="D8" s="15">
        <v>3</v>
      </c>
      <c r="E8" s="14">
        <v>1100</v>
      </c>
      <c r="F8" s="16">
        <f>D8*E8</f>
        <v>3300</v>
      </c>
    </row>
    <row r="9" spans="1:6" x14ac:dyDescent="0.25">
      <c r="A9" s="29"/>
      <c r="B9" s="29"/>
      <c r="C9" s="29"/>
      <c r="D9" s="29"/>
      <c r="E9" s="30"/>
      <c r="F9" s="31"/>
    </row>
    <row r="10" spans="1:6" ht="15.75" x14ac:dyDescent="0.25">
      <c r="A10" s="32"/>
      <c r="B10" s="131" t="s">
        <v>82</v>
      </c>
      <c r="C10" s="33"/>
      <c r="D10" s="34"/>
      <c r="E10" s="34"/>
      <c r="F10" s="35">
        <f>SUM(F5:F9)</f>
        <v>38500</v>
      </c>
    </row>
    <row r="11" spans="1:6" x14ac:dyDescent="0.25">
      <c r="E11" s="36"/>
    </row>
    <row r="12" spans="1:6" x14ac:dyDescent="0.25">
      <c r="E12" s="36"/>
    </row>
    <row r="13" spans="1:6" x14ac:dyDescent="0.25">
      <c r="E13" s="36"/>
    </row>
  </sheetData>
  <pageMargins left="0.69930555555555596" right="0.69930555555555596" top="0.75" bottom="0.75" header="0.3" footer="0.3"/>
  <pageSetup paperSize="9" scale="8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9</vt:i4>
      </vt:variant>
      <vt:variant>
        <vt:lpstr>Imenovani rasponi</vt:lpstr>
      </vt:variant>
      <vt:variant>
        <vt:i4>5</vt:i4>
      </vt:variant>
    </vt:vector>
  </HeadingPairs>
  <TitlesOfParts>
    <vt:vector size="14" baseType="lpstr">
      <vt:lpstr>NASLOVNA</vt:lpstr>
      <vt:lpstr>opci uvjeti</vt:lpstr>
      <vt:lpstr>faze</vt:lpstr>
      <vt:lpstr>REKAPITULACIJA</vt:lpstr>
      <vt:lpstr>PODLOGA</vt:lpstr>
      <vt:lpstr>KOSARKA_1</vt:lpstr>
      <vt:lpstr>KOSARKA_2</vt:lpstr>
      <vt:lpstr>NOGOMET</vt:lpstr>
      <vt:lpstr>OPREMA</vt:lpstr>
      <vt:lpstr>faze!Ispis_naslova</vt:lpstr>
      <vt:lpstr>faze!Podrucje_ispisa</vt:lpstr>
      <vt:lpstr>NASLOVNA!Podrucje_ispisa</vt:lpstr>
      <vt:lpstr>'opci uvjeti'!Podrucje_ispisa</vt:lpstr>
      <vt:lpstr>REKAPITULACIJA!Podrucje_ispisa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Renata Gribl</cp:lastModifiedBy>
  <cp:lastPrinted>2015-06-24T05:23:00Z</cp:lastPrinted>
  <dcterms:created xsi:type="dcterms:W3CDTF">2014-03-17T06:20:00Z</dcterms:created>
  <dcterms:modified xsi:type="dcterms:W3CDTF">2018-01-11T09:28:08Z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1033-10.2.0.5934</vt:lpwstr>
  </property>
</Properties>
</file>